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⑪請求入金関係\1.請求管理\02外注請求書\invox_運用開始まで\仕入先通知メール\20210726押印願い\"/>
    </mc:Choice>
  </mc:AlternateContent>
  <xr:revisionPtr revIDLastSave="0" documentId="13_ncr:1_{4DDB08B3-2F38-494A-98F6-918049F7A2CF}" xr6:coauthVersionLast="47" xr6:coauthVersionMax="47" xr10:uidLastSave="{00000000-0000-0000-0000-000000000000}"/>
  <bookViews>
    <workbookView xWindow="-120" yWindow="-120" windowWidth="29040" windowHeight="15840" tabRatio="563" xr2:uid="{00000000-000D-0000-FFFF-FFFF00000000}"/>
  </bookViews>
  <sheets>
    <sheet name="鑑" sheetId="27" r:id="rId1"/>
    <sheet name="請求書について" sheetId="26" r:id="rId2"/>
    <sheet name="記入例" sheetId="28" r:id="rId3"/>
    <sheet name="リスト" sheetId="17" state="hidden" r:id="rId4"/>
    <sheet name="部門リスト" sheetId="20" state="hidden" r:id="rId5"/>
  </sheets>
  <definedNames>
    <definedName name="_xlnm.Print_Area" localSheetId="0">鑑!$A$1:$AR$68</definedName>
    <definedName name="_xlnm.Print_Area" localSheetId="2">記入例!$A$1:$AR$68</definedName>
    <definedName name="_xlnm.Print_Area" localSheetId="1">請求書について!$A$1:$O$50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6" i="27" l="1"/>
  <c r="AJ42" i="27"/>
  <c r="AJ62" i="27"/>
  <c r="AJ60" i="27"/>
  <c r="AJ58" i="27"/>
  <c r="AJ56" i="27"/>
  <c r="AJ54" i="27"/>
  <c r="AJ52" i="27"/>
  <c r="AJ50" i="27"/>
  <c r="AJ48" i="27"/>
  <c r="AJ46" i="27"/>
  <c r="AJ44" i="27"/>
  <c r="AJ62" i="28"/>
  <c r="AJ60" i="28"/>
  <c r="AJ58" i="28"/>
  <c r="AJ56" i="28"/>
  <c r="AJ54" i="28"/>
  <c r="AJ52" i="28"/>
  <c r="AJ50" i="28"/>
  <c r="AJ48" i="28"/>
  <c r="AJ46" i="28"/>
  <c r="AJ44" i="28"/>
  <c r="AJ42" i="28"/>
  <c r="I12" i="28"/>
  <c r="AJ64" i="28"/>
  <c r="J34" i="28"/>
  <c r="AI34" i="28"/>
  <c r="W36" i="28"/>
  <c r="AJ64" i="27"/>
  <c r="J34" i="27"/>
  <c r="AI34" i="2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高見 梨奈</author>
  </authors>
  <commentList>
    <comment ref="AD8" authorId="0" shapeId="0" xr:uid="{6745D28F-F126-4849-A113-D71371357D55}">
      <text>
        <r>
          <rPr>
            <sz val="9"/>
            <color indexed="81"/>
            <rFont val="MS P ゴシック"/>
            <family val="3"/>
            <charset val="128"/>
          </rPr>
          <t>担当者をドロップダウンリストから選択してください。</t>
        </r>
      </text>
    </comment>
    <comment ref="N12" authorId="0" shapeId="0" xr:uid="{E30478A9-C565-4077-BDFB-368EAED30B06}">
      <text>
        <r>
          <rPr>
            <sz val="9"/>
            <color indexed="81"/>
            <rFont val="MS P ゴシック"/>
            <family val="3"/>
            <charset val="128"/>
          </rPr>
          <t>A01E*で始まる受注番号の整数部分を入力してください。
不明な場合は弊社担当までお問い合わせください。</t>
        </r>
      </text>
    </comment>
    <comment ref="J34" authorId="0" shapeId="0" xr:uid="{E9E1FE7C-04B2-4EE7-921A-8F0235284374}">
      <text>
        <r>
          <rPr>
            <sz val="9"/>
            <color indexed="81"/>
            <rFont val="MS P ゴシック"/>
            <family val="3"/>
            <charset val="128"/>
          </rPr>
          <t>下記内訳に入力してください。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高見 梨奈</author>
  </authors>
  <commentList>
    <comment ref="AD8" authorId="0" shapeId="0" xr:uid="{24010BD8-F616-49E5-99DD-CC2577300492}">
      <text>
        <r>
          <rPr>
            <sz val="9"/>
            <color indexed="81"/>
            <rFont val="MS P ゴシック"/>
            <family val="3"/>
            <charset val="128"/>
          </rPr>
          <t>必ず記入してください。</t>
        </r>
      </text>
    </comment>
    <comment ref="N12" authorId="0" shapeId="0" xr:uid="{741B5A31-CD02-47E7-A411-40087A70FEBC}">
      <text>
        <r>
          <rPr>
            <sz val="9"/>
            <color indexed="81"/>
            <rFont val="MS P ゴシック"/>
            <family val="3"/>
            <charset val="128"/>
          </rPr>
          <t>A01E*で始まる受注番号の整数部分を入力してください。
不明な場合は弊社担当までお問い合わせください。</t>
        </r>
      </text>
    </comment>
    <comment ref="J34" authorId="0" shapeId="0" xr:uid="{9DA310FD-A5AA-48F6-9D56-4FBFF8562308}">
      <text>
        <r>
          <rPr>
            <sz val="9"/>
            <color indexed="81"/>
            <rFont val="MS P ゴシック"/>
            <family val="3"/>
            <charset val="128"/>
          </rPr>
          <t>下記内訳に入力してください。</t>
        </r>
      </text>
    </comment>
  </commentList>
</comments>
</file>

<file path=xl/sharedStrings.xml><?xml version="1.0" encoding="utf-8"?>
<sst xmlns="http://schemas.openxmlformats.org/spreadsheetml/2006/main" count="238" uniqueCount="155">
  <si>
    <t>式</t>
  </si>
  <si>
    <t>自動作成される部分については、「書込禁止」の保護をかけております。</t>
    <rPh sb="0" eb="2">
      <t>ジドウ</t>
    </rPh>
    <rPh sb="2" eb="4">
      <t>サクセイ</t>
    </rPh>
    <rPh sb="7" eb="9">
      <t>ブブン</t>
    </rPh>
    <rPh sb="16" eb="18">
      <t>カキコ</t>
    </rPh>
    <rPh sb="18" eb="20">
      <t>キンシ</t>
    </rPh>
    <rPh sb="22" eb="24">
      <t>ホゴ</t>
    </rPh>
    <phoneticPr fontId="3"/>
  </si>
  <si>
    <t>2.提出方法と提出先</t>
    <rPh sb="2" eb="4">
      <t>テイシュツ</t>
    </rPh>
    <rPh sb="4" eb="6">
      <t>ホウホウ</t>
    </rPh>
    <rPh sb="7" eb="9">
      <t>テイシュツ</t>
    </rPh>
    <rPh sb="9" eb="10">
      <t>サキ</t>
    </rPh>
    <phoneticPr fontId="3"/>
  </si>
  <si>
    <t>３．〆と支払日</t>
    <rPh sb="4" eb="6">
      <t>シハライ</t>
    </rPh>
    <rPh sb="6" eb="7">
      <t>ヒ</t>
    </rPh>
    <phoneticPr fontId="3"/>
  </si>
  <si>
    <t>・個別の取引条件によって支払スパンは異なりますが、「毎月20日」が支払日となります。</t>
    <rPh sb="1" eb="3">
      <t>コベツ</t>
    </rPh>
    <rPh sb="4" eb="6">
      <t>トリヒキ</t>
    </rPh>
    <rPh sb="6" eb="8">
      <t>ジョウケン</t>
    </rPh>
    <rPh sb="12" eb="14">
      <t>シハライ</t>
    </rPh>
    <rPh sb="18" eb="19">
      <t>コト</t>
    </rPh>
    <rPh sb="26" eb="28">
      <t>マイツキ</t>
    </rPh>
    <rPh sb="30" eb="31">
      <t>ヒ</t>
    </rPh>
    <rPh sb="33" eb="35">
      <t>シハライ</t>
    </rPh>
    <rPh sb="35" eb="36">
      <t>ヒ</t>
    </rPh>
    <phoneticPr fontId="3"/>
  </si>
  <si>
    <t>４．書式について</t>
    <rPh sb="2" eb="4">
      <t>ショシキ</t>
    </rPh>
    <phoneticPr fontId="3"/>
  </si>
  <si>
    <t>5.作成上の注意</t>
    <rPh sb="2" eb="4">
      <t>サクセイ</t>
    </rPh>
    <rPh sb="4" eb="5">
      <t>ウエ</t>
    </rPh>
    <rPh sb="6" eb="8">
      <t>チュウイ</t>
    </rPh>
    <phoneticPr fontId="3"/>
  </si>
  <si>
    <t>※　専用請求書用紙の記載方法</t>
    <rPh sb="2" eb="4">
      <t>センヨウ</t>
    </rPh>
    <rPh sb="4" eb="7">
      <t>セイキュウショ</t>
    </rPh>
    <rPh sb="7" eb="9">
      <t>ヨウシ</t>
    </rPh>
    <rPh sb="10" eb="12">
      <t>キサイ</t>
    </rPh>
    <rPh sb="12" eb="14">
      <t>ホウホウ</t>
    </rPh>
    <phoneticPr fontId="3"/>
  </si>
  <si>
    <t>・指定口座は初回ご請求の際に記入ください。以降変更のない場合は、空欄で構いません。</t>
    <rPh sb="1" eb="3">
      <t>シテイ</t>
    </rPh>
    <rPh sb="3" eb="5">
      <t>コウザ</t>
    </rPh>
    <rPh sb="6" eb="8">
      <t>ショカイ</t>
    </rPh>
    <rPh sb="9" eb="11">
      <t>セイキュウ</t>
    </rPh>
    <rPh sb="12" eb="13">
      <t>サイ</t>
    </rPh>
    <rPh sb="14" eb="16">
      <t>キニュウ</t>
    </rPh>
    <rPh sb="21" eb="23">
      <t>イコウ</t>
    </rPh>
    <rPh sb="23" eb="25">
      <t>ヘンコウ</t>
    </rPh>
    <rPh sb="28" eb="30">
      <t>バアイ</t>
    </rPh>
    <rPh sb="32" eb="34">
      <t>クウラン</t>
    </rPh>
    <rPh sb="35" eb="36">
      <t>カマ</t>
    </rPh>
    <phoneticPr fontId="3"/>
  </si>
  <si>
    <t>1.書式の使用についてのお願い</t>
    <rPh sb="2" eb="4">
      <t>ショシキ</t>
    </rPh>
    <rPh sb="5" eb="7">
      <t>シヨウ</t>
    </rPh>
    <rPh sb="13" eb="14">
      <t>ネガ</t>
    </rPh>
    <phoneticPr fontId="3"/>
  </si>
  <si>
    <t>・送付状や貴社用紙の添付は不要です。</t>
    <rPh sb="1" eb="4">
      <t>ソウフジョウ</t>
    </rPh>
    <rPh sb="5" eb="7">
      <t>キシャ</t>
    </rPh>
    <rPh sb="7" eb="9">
      <t>ヨウシ</t>
    </rPh>
    <rPh sb="10" eb="12">
      <t>テンプ</t>
    </rPh>
    <rPh sb="13" eb="15">
      <t>フヨウ</t>
    </rPh>
    <phoneticPr fontId="3"/>
  </si>
  <si>
    <t>請求日</t>
    <rPh sb="0" eb="3">
      <t>セイキュウビ</t>
    </rPh>
    <phoneticPr fontId="7"/>
  </si>
  <si>
    <t>請　求　書</t>
    <rPh sb="0" eb="1">
      <t>ショウ</t>
    </rPh>
    <rPh sb="2" eb="3">
      <t>モトム</t>
    </rPh>
    <rPh sb="4" eb="5">
      <t>ショ</t>
    </rPh>
    <phoneticPr fontId="7"/>
  </si>
  <si>
    <t>下記の通り請求いたします。</t>
    <rPh sb="0" eb="2">
      <t>カキ</t>
    </rPh>
    <rPh sb="3" eb="4">
      <t>トオ</t>
    </rPh>
    <rPh sb="5" eb="7">
      <t>セイキュウ</t>
    </rPh>
    <phoneticPr fontId="7"/>
  </si>
  <si>
    <t>部署・支店名</t>
    <rPh sb="0" eb="2">
      <t>ブショ</t>
    </rPh>
    <rPh sb="3" eb="6">
      <t>シテンメイ</t>
    </rPh>
    <phoneticPr fontId="7"/>
  </si>
  <si>
    <t>物件名</t>
    <rPh sb="0" eb="2">
      <t>ブッケン</t>
    </rPh>
    <rPh sb="2" eb="3">
      <t>メイ</t>
    </rPh>
    <phoneticPr fontId="7"/>
  </si>
  <si>
    <t>受注番号</t>
    <rPh sb="0" eb="2">
      <t>ジュチュウ</t>
    </rPh>
    <rPh sb="2" eb="4">
      <t>バンゴウ</t>
    </rPh>
    <phoneticPr fontId="7"/>
  </si>
  <si>
    <t>C</t>
    <phoneticPr fontId="7"/>
  </si>
  <si>
    <t>A</t>
    <phoneticPr fontId="7"/>
  </si>
  <si>
    <t>住所</t>
    <rPh sb="0" eb="2">
      <t>ジュウショ</t>
    </rPh>
    <phoneticPr fontId="7"/>
  </si>
  <si>
    <t>TEL</t>
    <phoneticPr fontId="7"/>
  </si>
  <si>
    <t>銀行</t>
    <rPh sb="0" eb="2">
      <t>ギンコウ</t>
    </rPh>
    <phoneticPr fontId="7"/>
  </si>
  <si>
    <t>口座番号</t>
    <rPh sb="0" eb="2">
      <t>コウザ</t>
    </rPh>
    <rPh sb="2" eb="4">
      <t>バンゴウ</t>
    </rPh>
    <phoneticPr fontId="7"/>
  </si>
  <si>
    <t>％</t>
    <phoneticPr fontId="7"/>
  </si>
  <si>
    <t>単位</t>
    <rPh sb="0" eb="2">
      <t>タンイ</t>
    </rPh>
    <phoneticPr fontId="7"/>
  </si>
  <si>
    <t>単価</t>
    <rPh sb="0" eb="2">
      <t>タンカ</t>
    </rPh>
    <phoneticPr fontId="7"/>
  </si>
  <si>
    <t>金額</t>
    <rPh sb="0" eb="2">
      <t>キンガク</t>
    </rPh>
    <phoneticPr fontId="7"/>
  </si>
  <si>
    <t>数量</t>
    <rPh sb="0" eb="2">
      <t>スウリョウ</t>
    </rPh>
    <phoneticPr fontId="7"/>
  </si>
  <si>
    <t>日付</t>
    <rPh sb="0" eb="2">
      <t>ヒヅケ</t>
    </rPh>
    <phoneticPr fontId="7"/>
  </si>
  <si>
    <t>品名または工種　及び　規格</t>
    <rPh sb="0" eb="2">
      <t>ヒンメイ</t>
    </rPh>
    <rPh sb="5" eb="7">
      <t>コウシュ</t>
    </rPh>
    <rPh sb="8" eb="9">
      <t>オヨ</t>
    </rPh>
    <rPh sb="11" eb="13">
      <t>キカク</t>
    </rPh>
    <phoneticPr fontId="7"/>
  </si>
  <si>
    <t>殿</t>
    <rPh sb="0" eb="1">
      <t>トノ</t>
    </rPh>
    <phoneticPr fontId="7"/>
  </si>
  <si>
    <t>≪請求先情報≫</t>
    <rPh sb="1" eb="3">
      <t>セイキュウ</t>
    </rPh>
    <rPh sb="3" eb="4">
      <t>サキ</t>
    </rPh>
    <rPh sb="4" eb="6">
      <t>ジョウホウ</t>
    </rPh>
    <phoneticPr fontId="7"/>
  </si>
  <si>
    <t>≪請求元情報≫</t>
    <rPh sb="1" eb="3">
      <t>セイキュウ</t>
    </rPh>
    <rPh sb="3" eb="4">
      <t>モト</t>
    </rPh>
    <rPh sb="4" eb="6">
      <t>ジョウホウ</t>
    </rPh>
    <phoneticPr fontId="7"/>
  </si>
  <si>
    <t>会社名</t>
    <rPh sb="0" eb="3">
      <t>カイシャメイ</t>
    </rPh>
    <phoneticPr fontId="7"/>
  </si>
  <si>
    <t>FAX</t>
    <phoneticPr fontId="7"/>
  </si>
  <si>
    <t>印</t>
    <rPh sb="0" eb="1">
      <t>イン</t>
    </rPh>
    <phoneticPr fontId="7"/>
  </si>
  <si>
    <t>振込金融機関</t>
    <rPh sb="0" eb="2">
      <t>フリコ</t>
    </rPh>
    <rPh sb="2" eb="4">
      <t>キンユウ</t>
    </rPh>
    <rPh sb="4" eb="6">
      <t>キカン</t>
    </rPh>
    <phoneticPr fontId="7"/>
  </si>
  <si>
    <t>≪請求内容≫</t>
    <rPh sb="1" eb="3">
      <t>セイキュウ</t>
    </rPh>
    <rPh sb="3" eb="5">
      <t>ナイヨウ</t>
    </rPh>
    <phoneticPr fontId="7"/>
  </si>
  <si>
    <t>①＋②　請求金額合計</t>
    <rPh sb="4" eb="6">
      <t>セイキュウ</t>
    </rPh>
    <rPh sb="6" eb="8">
      <t>キンガク</t>
    </rPh>
    <rPh sb="8" eb="10">
      <t>ゴウケイ</t>
    </rPh>
    <phoneticPr fontId="7"/>
  </si>
  <si>
    <t>①　請求金額（税抜）</t>
    <rPh sb="2" eb="4">
      <t>セイキュウ</t>
    </rPh>
    <rPh sb="4" eb="6">
      <t>キンガク</t>
    </rPh>
    <rPh sb="7" eb="8">
      <t>ゼイ</t>
    </rPh>
    <rPh sb="8" eb="9">
      <t>ヌキ</t>
    </rPh>
    <phoneticPr fontId="7"/>
  </si>
  <si>
    <t>②　消費税額</t>
    <rPh sb="2" eb="5">
      <t>ショウヒゼイ</t>
    </rPh>
    <rPh sb="5" eb="6">
      <t>ガク</t>
    </rPh>
    <phoneticPr fontId="7"/>
  </si>
  <si>
    <t>≪内訳≫</t>
    <rPh sb="1" eb="3">
      <t>ウチワケ</t>
    </rPh>
    <phoneticPr fontId="7"/>
  </si>
  <si>
    <t>合計</t>
    <rPh sb="0" eb="2">
      <t>ゴウケイ</t>
    </rPh>
    <phoneticPr fontId="7"/>
  </si>
  <si>
    <t>会社CD</t>
    <rPh sb="0" eb="2">
      <t>カイシャ</t>
    </rPh>
    <phoneticPr fontId="7"/>
  </si>
  <si>
    <t>株式会社日比谷アメニス</t>
    <rPh sb="0" eb="11">
      <t>ヒビヤ</t>
    </rPh>
    <phoneticPr fontId="2"/>
  </si>
  <si>
    <t>太陽スポーツ施設株式会社</t>
    <rPh sb="0" eb="2">
      <t>タイヨウ</t>
    </rPh>
    <rPh sb="6" eb="8">
      <t>シセツ</t>
    </rPh>
    <phoneticPr fontId="2"/>
  </si>
  <si>
    <t>B</t>
    <phoneticPr fontId="7"/>
  </si>
  <si>
    <t>北部緑地株式会社</t>
    <rPh sb="0" eb="8">
      <t>ホクブリョクチカブシキ</t>
    </rPh>
    <phoneticPr fontId="1"/>
  </si>
  <si>
    <t>株式会社グリーバル</t>
    <rPh sb="0" eb="4">
      <t>カブシキ</t>
    </rPh>
    <phoneticPr fontId="1"/>
  </si>
  <si>
    <t>D</t>
    <phoneticPr fontId="7"/>
  </si>
  <si>
    <t>株式会社エコル</t>
    <rPh sb="0" eb="4">
      <t>カブシキ</t>
    </rPh>
    <phoneticPr fontId="1"/>
  </si>
  <si>
    <t>E</t>
    <phoneticPr fontId="7"/>
  </si>
  <si>
    <t>株式会社エコルシステム</t>
    <rPh sb="0" eb="4">
      <t>カブシキ</t>
    </rPh>
    <phoneticPr fontId="1"/>
  </si>
  <si>
    <t>F</t>
    <phoneticPr fontId="7"/>
  </si>
  <si>
    <t>株式会社アメニス山梨</t>
    <rPh sb="0" eb="2">
      <t>カブシキ</t>
    </rPh>
    <rPh sb="2" eb="4">
      <t>カイシャ</t>
    </rPh>
    <rPh sb="8" eb="10">
      <t>ヤマナシ</t>
    </rPh>
    <phoneticPr fontId="1"/>
  </si>
  <si>
    <t>G</t>
    <phoneticPr fontId="7"/>
  </si>
  <si>
    <t>株式会社橘木</t>
    <rPh sb="0" eb="2">
      <t>カブシキ</t>
    </rPh>
    <rPh sb="2" eb="4">
      <t>カイシャ</t>
    </rPh>
    <rPh sb="4" eb="5">
      <t>タチバナ</t>
    </rPh>
    <rPh sb="5" eb="6">
      <t>キ</t>
    </rPh>
    <phoneticPr fontId="1"/>
  </si>
  <si>
    <t>I</t>
    <phoneticPr fontId="7"/>
  </si>
  <si>
    <t>工事1部</t>
    <rPh sb="0" eb="2">
      <t>コウジ</t>
    </rPh>
    <rPh sb="3" eb="4">
      <t>ブ</t>
    </rPh>
    <phoneticPr fontId="7"/>
  </si>
  <si>
    <t>工事2部</t>
    <rPh sb="0" eb="2">
      <t>コウジ</t>
    </rPh>
    <rPh sb="3" eb="4">
      <t>ブ</t>
    </rPh>
    <phoneticPr fontId="7"/>
  </si>
  <si>
    <t>工事3部</t>
    <rPh sb="0" eb="2">
      <t>コウジ</t>
    </rPh>
    <rPh sb="3" eb="4">
      <t>ブ</t>
    </rPh>
    <phoneticPr fontId="7"/>
  </si>
  <si>
    <t>ｺﾐｭﾆﾃｨﾋﾞｼﾞﾈｽ部</t>
    <rPh sb="12" eb="13">
      <t>ブ</t>
    </rPh>
    <phoneticPr fontId="7"/>
  </si>
  <si>
    <t>社会環境部</t>
    <rPh sb="0" eb="2">
      <t>シャカイ</t>
    </rPh>
    <rPh sb="2" eb="4">
      <t>カンキョウ</t>
    </rPh>
    <rPh sb="4" eb="5">
      <t>ブ</t>
    </rPh>
    <phoneticPr fontId="7"/>
  </si>
  <si>
    <t>企画環境部</t>
    <rPh sb="0" eb="2">
      <t>キカク</t>
    </rPh>
    <rPh sb="2" eb="5">
      <t>カンキョウブ</t>
    </rPh>
    <phoneticPr fontId="7"/>
  </si>
  <si>
    <t>景観環境1部</t>
    <rPh sb="0" eb="2">
      <t>ケイカン</t>
    </rPh>
    <rPh sb="2" eb="4">
      <t>カンキョウ</t>
    </rPh>
    <rPh sb="5" eb="6">
      <t>ブ</t>
    </rPh>
    <phoneticPr fontId="7"/>
  </si>
  <si>
    <t>景観環境2部</t>
    <rPh sb="0" eb="2">
      <t>ケイカン</t>
    </rPh>
    <rPh sb="2" eb="4">
      <t>カンキョウ</t>
    </rPh>
    <rPh sb="5" eb="6">
      <t>ブ</t>
    </rPh>
    <phoneticPr fontId="7"/>
  </si>
  <si>
    <t>共創環境部</t>
    <rPh sb="0" eb="1">
      <t>キョウ</t>
    </rPh>
    <rPh sb="1" eb="2">
      <t>ソウ</t>
    </rPh>
    <rPh sb="2" eb="4">
      <t>カンキョウ</t>
    </rPh>
    <rPh sb="4" eb="5">
      <t>ブ</t>
    </rPh>
    <phoneticPr fontId="7"/>
  </si>
  <si>
    <t>大阪支店</t>
    <rPh sb="0" eb="2">
      <t>オオサカ</t>
    </rPh>
    <rPh sb="2" eb="4">
      <t>シテン</t>
    </rPh>
    <phoneticPr fontId="7"/>
  </si>
  <si>
    <t>東関東支店</t>
    <rPh sb="0" eb="1">
      <t>ヒガシ</t>
    </rPh>
    <rPh sb="1" eb="3">
      <t>カントウ</t>
    </rPh>
    <rPh sb="3" eb="5">
      <t>シテン</t>
    </rPh>
    <phoneticPr fontId="7"/>
  </si>
  <si>
    <t>名古屋支店</t>
    <rPh sb="0" eb="3">
      <t>ナゴヤ</t>
    </rPh>
    <rPh sb="3" eb="5">
      <t>シテン</t>
    </rPh>
    <phoneticPr fontId="7"/>
  </si>
  <si>
    <t>仙台支店</t>
    <rPh sb="0" eb="2">
      <t>センダイ</t>
    </rPh>
    <rPh sb="2" eb="4">
      <t>シテン</t>
    </rPh>
    <phoneticPr fontId="7"/>
  </si>
  <si>
    <t>九州支店</t>
    <rPh sb="0" eb="2">
      <t>キュウシュウ</t>
    </rPh>
    <rPh sb="2" eb="4">
      <t>シテン</t>
    </rPh>
    <phoneticPr fontId="7"/>
  </si>
  <si>
    <t>口座名（カナ）</t>
    <rPh sb="0" eb="2">
      <t>コウザ</t>
    </rPh>
    <rPh sb="2" eb="3">
      <t>メイ</t>
    </rPh>
    <phoneticPr fontId="7"/>
  </si>
  <si>
    <t>口座種別</t>
    <rPh sb="0" eb="2">
      <t>コウザ</t>
    </rPh>
    <rPh sb="2" eb="4">
      <t>シュベツ</t>
    </rPh>
    <phoneticPr fontId="7"/>
  </si>
  <si>
    <t>普通</t>
  </si>
  <si>
    <t>銀行</t>
    <rPh sb="0" eb="2">
      <t>ギンコウ</t>
    </rPh>
    <phoneticPr fontId="7"/>
  </si>
  <si>
    <t>信用金庫</t>
    <rPh sb="0" eb="4">
      <t>シンヨウキンコ</t>
    </rPh>
    <phoneticPr fontId="7"/>
  </si>
  <si>
    <t>信用組合</t>
    <rPh sb="0" eb="2">
      <t>シンヨウ</t>
    </rPh>
    <rPh sb="2" eb="4">
      <t>クミアイ</t>
    </rPh>
    <phoneticPr fontId="7"/>
  </si>
  <si>
    <t>農林中央金庫</t>
    <rPh sb="0" eb="2">
      <t>ノウリン</t>
    </rPh>
    <rPh sb="2" eb="4">
      <t>チュウオウ</t>
    </rPh>
    <rPh sb="4" eb="6">
      <t>キンコ</t>
    </rPh>
    <phoneticPr fontId="7"/>
  </si>
  <si>
    <t>農業協同組合</t>
    <rPh sb="0" eb="2">
      <t>ノウギョウ</t>
    </rPh>
    <rPh sb="2" eb="4">
      <t>キョウドウ</t>
    </rPh>
    <rPh sb="4" eb="6">
      <t>クミアイ</t>
    </rPh>
    <phoneticPr fontId="7"/>
  </si>
  <si>
    <t>漁業協同組合</t>
    <rPh sb="0" eb="2">
      <t>ギョギョウ</t>
    </rPh>
    <rPh sb="2" eb="4">
      <t>キョウドウ</t>
    </rPh>
    <rPh sb="4" eb="6">
      <t>クミアイ</t>
    </rPh>
    <phoneticPr fontId="7"/>
  </si>
  <si>
    <t>農業協同組合連合会</t>
    <rPh sb="0" eb="2">
      <t>ノウギョウ</t>
    </rPh>
    <rPh sb="2" eb="4">
      <t>キョウドウ</t>
    </rPh>
    <rPh sb="4" eb="6">
      <t>クミアイ</t>
    </rPh>
    <rPh sb="6" eb="9">
      <t>レンゴウカイ</t>
    </rPh>
    <phoneticPr fontId="7"/>
  </si>
  <si>
    <t>漁業協同組合連合会</t>
    <rPh sb="0" eb="2">
      <t>ギョギョウ</t>
    </rPh>
    <rPh sb="2" eb="4">
      <t>キョウドウ</t>
    </rPh>
    <rPh sb="4" eb="6">
      <t>クミアイ</t>
    </rPh>
    <rPh sb="6" eb="9">
      <t>レンゴウカイ</t>
    </rPh>
    <phoneticPr fontId="7"/>
  </si>
  <si>
    <t>労働金庫連合会</t>
    <rPh sb="0" eb="2">
      <t>ロウドウ</t>
    </rPh>
    <rPh sb="2" eb="4">
      <t>キンコ</t>
    </rPh>
    <rPh sb="4" eb="7">
      <t>レンゴウカイ</t>
    </rPh>
    <phoneticPr fontId="7"/>
  </si>
  <si>
    <t>労働金庫</t>
    <rPh sb="0" eb="2">
      <t>ロウドウ</t>
    </rPh>
    <rPh sb="2" eb="4">
      <t>キンコ</t>
    </rPh>
    <phoneticPr fontId="7"/>
  </si>
  <si>
    <t>商工組合中央金庫</t>
    <rPh sb="0" eb="2">
      <t>ショウコウ</t>
    </rPh>
    <rPh sb="2" eb="4">
      <t>クミアイ</t>
    </rPh>
    <rPh sb="4" eb="6">
      <t>チュウオウ</t>
    </rPh>
    <rPh sb="6" eb="8">
      <t>キンコ</t>
    </rPh>
    <phoneticPr fontId="7"/>
  </si>
  <si>
    <t>支店</t>
  </si>
  <si>
    <t>PBユニット</t>
    <phoneticPr fontId="7"/>
  </si>
  <si>
    <t>LTユニット</t>
    <phoneticPr fontId="7"/>
  </si>
  <si>
    <t>ISユニット</t>
    <phoneticPr fontId="7"/>
  </si>
  <si>
    <t>GAユニット</t>
    <phoneticPr fontId="7"/>
  </si>
  <si>
    <t>株式会社日比谷アメニス</t>
    <rPh sb="0" eb="4">
      <t>カブシキガイシャ</t>
    </rPh>
    <rPh sb="4" eb="7">
      <t>ヒビヤ</t>
    </rPh>
    <phoneticPr fontId="7"/>
  </si>
  <si>
    <t>太陽スポーツ施設株式会社</t>
    <rPh sb="0" eb="2">
      <t>タイヨウ</t>
    </rPh>
    <rPh sb="6" eb="12">
      <t>シセツカブシキガイシャ</t>
    </rPh>
    <phoneticPr fontId="7"/>
  </si>
  <si>
    <t>北部緑地株式会社</t>
    <rPh sb="0" eb="8">
      <t>ホクブリョクチカブシキガイシャ</t>
    </rPh>
    <phoneticPr fontId="7"/>
  </si>
  <si>
    <t>株式会社グリーバル</t>
    <rPh sb="0" eb="4">
      <t>カブシキガイシャ</t>
    </rPh>
    <phoneticPr fontId="7"/>
  </si>
  <si>
    <t>株式会社エコル</t>
    <rPh sb="0" eb="4">
      <t>カブシキガイシャ</t>
    </rPh>
    <phoneticPr fontId="7"/>
  </si>
  <si>
    <t>株式会社エコルシステム</t>
    <rPh sb="0" eb="4">
      <t>カブシキガイシャ</t>
    </rPh>
    <phoneticPr fontId="7"/>
  </si>
  <si>
    <t>株式会社橘木</t>
    <rPh sb="0" eb="4">
      <t>カブシキガイシャ</t>
    </rPh>
    <rPh sb="4" eb="6">
      <t>タチバナキ</t>
    </rPh>
    <phoneticPr fontId="7"/>
  </si>
  <si>
    <t>株式会社アメニス山梨</t>
    <rPh sb="0" eb="4">
      <t>カブシキガイシャ</t>
    </rPh>
    <rPh sb="8" eb="10">
      <t>ヤマナシ</t>
    </rPh>
    <phoneticPr fontId="7"/>
  </si>
  <si>
    <t>企画営業部</t>
    <rPh sb="0" eb="2">
      <t>キカク</t>
    </rPh>
    <rPh sb="2" eb="4">
      <t>エイギョウ</t>
    </rPh>
    <rPh sb="4" eb="5">
      <t>ブ</t>
    </rPh>
    <phoneticPr fontId="7"/>
  </si>
  <si>
    <t>技術部</t>
    <rPh sb="0" eb="2">
      <t>ギジュツ</t>
    </rPh>
    <rPh sb="2" eb="3">
      <t>ブ</t>
    </rPh>
    <phoneticPr fontId="7"/>
  </si>
  <si>
    <t>GI統括部</t>
    <rPh sb="2" eb="4">
      <t>トウカツ</t>
    </rPh>
    <rPh sb="4" eb="5">
      <t>ブ</t>
    </rPh>
    <phoneticPr fontId="7"/>
  </si>
  <si>
    <t>PB部</t>
    <rPh sb="2" eb="3">
      <t>ブ</t>
    </rPh>
    <phoneticPr fontId="7"/>
  </si>
  <si>
    <t>ISユニット　</t>
    <phoneticPr fontId="7"/>
  </si>
  <si>
    <t>〒108-0073 東京都港区三田4-7-27</t>
    <rPh sb="10" eb="13">
      <t>トウキョウト</t>
    </rPh>
    <rPh sb="13" eb="15">
      <t>ミナトク</t>
    </rPh>
    <rPh sb="15" eb="17">
      <t>ミタ</t>
    </rPh>
    <phoneticPr fontId="7"/>
  </si>
  <si>
    <t>みずほ</t>
    <phoneticPr fontId="7"/>
  </si>
  <si>
    <t>麻布</t>
    <rPh sb="0" eb="2">
      <t>アザブ</t>
    </rPh>
    <phoneticPr fontId="7"/>
  </si>
  <si>
    <t>　△△造園　株式会社</t>
    <rPh sb="3" eb="5">
      <t>ゾウエン</t>
    </rPh>
    <rPh sb="6" eb="10">
      <t>カブシキガイシャ</t>
    </rPh>
    <phoneticPr fontId="7"/>
  </si>
  <si>
    <t>03-1111-1111</t>
    <phoneticPr fontId="7"/>
  </si>
  <si>
    <t>≪内訳≫欄を作成すると、自動的に請求金額が計算されます。</t>
    <rPh sb="1" eb="3">
      <t>ウチワケ</t>
    </rPh>
    <rPh sb="4" eb="5">
      <t>ラン</t>
    </rPh>
    <rPh sb="6" eb="8">
      <t>サクセイ</t>
    </rPh>
    <rPh sb="12" eb="15">
      <t>ジドウテキ</t>
    </rPh>
    <rPh sb="16" eb="18">
      <t>セイキュウ</t>
    </rPh>
    <rPh sb="18" eb="20">
      <t>キンガク</t>
    </rPh>
    <rPh sb="21" eb="23">
      <t>ケイサン</t>
    </rPh>
    <phoneticPr fontId="3"/>
  </si>
  <si>
    <t>　（なお、20日が祝祭日の場合、振込は翌銀行営業日の振込になります。）</t>
    <rPh sb="7" eb="8">
      <t>ヒ</t>
    </rPh>
    <rPh sb="9" eb="12">
      <t>シュクサイジツ</t>
    </rPh>
    <rPh sb="13" eb="15">
      <t>バアイ</t>
    </rPh>
    <rPh sb="16" eb="18">
      <t>フリコミ</t>
    </rPh>
    <rPh sb="19" eb="20">
      <t>ヨク</t>
    </rPh>
    <rPh sb="20" eb="22">
      <t>ギンコウ</t>
    </rPh>
    <rPh sb="22" eb="25">
      <t>エイギョウビ</t>
    </rPh>
    <rPh sb="26" eb="28">
      <t>フリコミ</t>
    </rPh>
    <phoneticPr fontId="3"/>
  </si>
  <si>
    <t>GAユニット①</t>
    <phoneticPr fontId="7"/>
  </si>
  <si>
    <t>GAユニット②</t>
    <phoneticPr fontId="7"/>
  </si>
  <si>
    <t>2021.04.30 改定</t>
    <rPh sb="11" eb="13">
      <t>カイテイ</t>
    </rPh>
    <phoneticPr fontId="7"/>
  </si>
  <si>
    <t>請求担当者名</t>
    <rPh sb="0" eb="6">
      <t>セイキュウタントウシャメイ</t>
    </rPh>
    <phoneticPr fontId="7"/>
  </si>
  <si>
    <t>日比谷太郎</t>
    <rPh sb="0" eb="5">
      <t>ヒビヤタロウ</t>
    </rPh>
    <phoneticPr fontId="7"/>
  </si>
  <si>
    <t>請求花子</t>
    <rPh sb="0" eb="4">
      <t>セイキュウハナコ</t>
    </rPh>
    <phoneticPr fontId="7"/>
  </si>
  <si>
    <t>03-2222-2222</t>
    <phoneticPr fontId="7"/>
  </si>
  <si>
    <t>ｻﾝｶｸｿﾞｳｴﾝ(ｶ</t>
    <phoneticPr fontId="7"/>
  </si>
  <si>
    <t>《専用メールアドレス受付のルール》</t>
    <rPh sb="1" eb="3">
      <t>センヨウ</t>
    </rPh>
    <rPh sb="10" eb="12">
      <t>ウケツケ</t>
    </rPh>
    <phoneticPr fontId="7"/>
  </si>
  <si>
    <t>　専用メールアドレスに送信する場合は、5日23時までに送信してください。（土日祝受付可）</t>
    <rPh sb="1" eb="3">
      <t>センヨウ</t>
    </rPh>
    <rPh sb="11" eb="13">
      <t>ソウシン</t>
    </rPh>
    <rPh sb="15" eb="17">
      <t>バアイ</t>
    </rPh>
    <rPh sb="20" eb="21">
      <t>ニチ</t>
    </rPh>
    <rPh sb="23" eb="24">
      <t>ジ</t>
    </rPh>
    <rPh sb="27" eb="29">
      <t>ソウシン</t>
    </rPh>
    <rPh sb="37" eb="43">
      <t>ドニチシュクウケツケカ</t>
    </rPh>
    <phoneticPr fontId="7"/>
  </si>
  <si>
    <t>　郵送される場合は、5日が休日の際の締日は前日営業日になります。</t>
    <rPh sb="1" eb="3">
      <t>ユウソウ</t>
    </rPh>
    <phoneticPr fontId="7"/>
  </si>
  <si>
    <t>・内訳明細のみのファイルは送信しないでください。必ず1請求1ファイルです。</t>
    <rPh sb="1" eb="5">
      <t>ウチワケメイサイ</t>
    </rPh>
    <rPh sb="13" eb="15">
      <t>ソウシン</t>
    </rPh>
    <rPh sb="24" eb="25">
      <t>カナラ</t>
    </rPh>
    <rPh sb="27" eb="29">
      <t>セイキュウ</t>
    </rPh>
    <phoneticPr fontId="7"/>
  </si>
  <si>
    <t>物件担当者名</t>
    <rPh sb="0" eb="2">
      <t>ブッケン</t>
    </rPh>
    <rPh sb="2" eb="4">
      <t>タントウ</t>
    </rPh>
    <rPh sb="4" eb="5">
      <t>シャ</t>
    </rPh>
    <rPh sb="5" eb="6">
      <t>メイ</t>
    </rPh>
    <phoneticPr fontId="7"/>
  </si>
  <si>
    <t>××調査委託</t>
    <rPh sb="2" eb="4">
      <t>チョウサ</t>
    </rPh>
    <rPh sb="4" eb="6">
      <t>イタク</t>
    </rPh>
    <phoneticPr fontId="7"/>
  </si>
  <si>
    <t>本</t>
    <rPh sb="0" eb="1">
      <t>ホン</t>
    </rPh>
    <phoneticPr fontId="1"/>
  </si>
  <si>
    <t>断面</t>
    <rPh sb="0" eb="2">
      <t>ダンメン</t>
    </rPh>
    <phoneticPr fontId="1"/>
  </si>
  <si>
    <t>人工</t>
    <rPh sb="0" eb="1">
      <t>ヒト</t>
    </rPh>
    <rPh sb="1" eb="2">
      <t>コウ</t>
    </rPh>
    <phoneticPr fontId="1"/>
  </si>
  <si>
    <t>○○○○○</t>
    <phoneticPr fontId="7"/>
  </si>
  <si>
    <t>諸経費</t>
    <rPh sb="0" eb="3">
      <t>ショケイヒ</t>
    </rPh>
    <phoneticPr fontId="7"/>
  </si>
  <si>
    <r>
      <t>・原則、</t>
    </r>
    <r>
      <rPr>
        <b/>
        <sz val="11"/>
        <color rgb="FFFF0000"/>
        <rFont val="游ゴシック"/>
        <family val="3"/>
        <charset val="128"/>
      </rPr>
      <t>専用メールアドレスにてPDFで受付します</t>
    </r>
    <r>
      <rPr>
        <sz val="11"/>
        <color theme="1"/>
        <rFont val="游ゴシック"/>
        <family val="3"/>
        <charset val="128"/>
      </rPr>
      <t>。</t>
    </r>
    <rPh sb="1" eb="3">
      <t>ゲンソク</t>
    </rPh>
    <rPh sb="4" eb="6">
      <t>センヨウ</t>
    </rPh>
    <rPh sb="19" eb="21">
      <t>ウケツケ</t>
    </rPh>
    <phoneticPr fontId="3"/>
  </si>
  <si>
    <r>
      <t>・</t>
    </r>
    <r>
      <rPr>
        <b/>
        <sz val="11"/>
        <color rgb="FFFF0000"/>
        <rFont val="游ゴシック"/>
        <family val="3"/>
        <charset val="128"/>
      </rPr>
      <t>1請求1ファイル</t>
    </r>
    <r>
      <rPr>
        <sz val="11"/>
        <color theme="1"/>
        <rFont val="游ゴシック"/>
        <family val="3"/>
        <charset val="128"/>
      </rPr>
      <t>にしてください。（複数ページになっても大丈夫です）</t>
    </r>
    <rPh sb="2" eb="4">
      <t>セイキュウ</t>
    </rPh>
    <rPh sb="18" eb="20">
      <t>フクスウ</t>
    </rPh>
    <rPh sb="28" eb="31">
      <t>ダイジョウブ</t>
    </rPh>
    <phoneticPr fontId="7"/>
  </si>
  <si>
    <r>
      <t>・締日は</t>
    </r>
    <r>
      <rPr>
        <b/>
        <sz val="11"/>
        <color indexed="10"/>
        <rFont val="游ゴシック"/>
        <family val="3"/>
        <charset val="128"/>
      </rPr>
      <t>毎月末日締切、翌5日必着</t>
    </r>
    <r>
      <rPr>
        <sz val="11"/>
        <color indexed="8"/>
        <rFont val="游ゴシック"/>
        <family val="3"/>
        <charset val="128"/>
      </rPr>
      <t>です。</t>
    </r>
    <rPh sb="1" eb="3">
      <t>シメビ</t>
    </rPh>
    <rPh sb="4" eb="6">
      <t>マイツキ</t>
    </rPh>
    <rPh sb="6" eb="8">
      <t>マツジツ</t>
    </rPh>
    <rPh sb="8" eb="10">
      <t>シメキリ</t>
    </rPh>
    <rPh sb="11" eb="12">
      <t>ヨク</t>
    </rPh>
    <rPh sb="13" eb="14">
      <t>ヒ</t>
    </rPh>
    <rPh sb="14" eb="16">
      <t>ヒッチャク</t>
    </rPh>
    <phoneticPr fontId="3"/>
  </si>
  <si>
    <r>
      <t>「記載例」の</t>
    </r>
    <r>
      <rPr>
        <b/>
        <sz val="11"/>
        <color indexed="30"/>
        <rFont val="游ゴシック"/>
        <family val="3"/>
        <charset val="128"/>
      </rPr>
      <t>青文字部分が入力箇所</t>
    </r>
    <r>
      <rPr>
        <sz val="11"/>
        <color indexed="8"/>
        <rFont val="游ゴシック"/>
        <family val="3"/>
        <charset val="128"/>
      </rPr>
      <t>、黒文字部分は自動作成箇所、もしくは記載不要部分です。</t>
    </r>
    <rPh sb="1" eb="3">
      <t>キサイ</t>
    </rPh>
    <rPh sb="3" eb="4">
      <t>レイ</t>
    </rPh>
    <rPh sb="6" eb="7">
      <t>アオ</t>
    </rPh>
    <rPh sb="7" eb="9">
      <t>モジ</t>
    </rPh>
    <rPh sb="9" eb="11">
      <t>ブブン</t>
    </rPh>
    <rPh sb="12" eb="14">
      <t>ニュウリョク</t>
    </rPh>
    <rPh sb="14" eb="16">
      <t>カショ</t>
    </rPh>
    <rPh sb="17" eb="18">
      <t>クロ</t>
    </rPh>
    <rPh sb="18" eb="20">
      <t>モジ</t>
    </rPh>
    <rPh sb="20" eb="22">
      <t>ブブン</t>
    </rPh>
    <rPh sb="23" eb="25">
      <t>ジドウ</t>
    </rPh>
    <rPh sb="25" eb="27">
      <t>サクセイ</t>
    </rPh>
    <rPh sb="27" eb="29">
      <t>カショ</t>
    </rPh>
    <rPh sb="34" eb="36">
      <t>キサイ</t>
    </rPh>
    <rPh sb="36" eb="38">
      <t>フヨウ</t>
    </rPh>
    <rPh sb="38" eb="40">
      <t>ブブン</t>
    </rPh>
    <phoneticPr fontId="3"/>
  </si>
  <si>
    <r>
      <t>・</t>
    </r>
    <r>
      <rPr>
        <b/>
        <sz val="11"/>
        <color rgb="FFFF0000"/>
        <rFont val="游ゴシック"/>
        <family val="3"/>
        <charset val="128"/>
      </rPr>
      <t>「弊社担当」名は必須項目です</t>
    </r>
    <r>
      <rPr>
        <sz val="11"/>
        <color theme="1"/>
        <rFont val="游ゴシック"/>
        <family val="3"/>
        <charset val="128"/>
      </rPr>
      <t>。当社の物件担当依頼者・注文者名を必ず入力ください。</t>
    </r>
    <rPh sb="2" eb="4">
      <t>ヘイシャ</t>
    </rPh>
    <rPh sb="4" eb="6">
      <t>タントウ</t>
    </rPh>
    <rPh sb="7" eb="8">
      <t>メイ</t>
    </rPh>
    <rPh sb="9" eb="11">
      <t>ヒッス</t>
    </rPh>
    <rPh sb="11" eb="13">
      <t>コウモク</t>
    </rPh>
    <phoneticPr fontId="3"/>
  </si>
  <si>
    <r>
      <t>・「鑑」をExcelで作成後、</t>
    </r>
    <r>
      <rPr>
        <b/>
        <u/>
        <sz val="14"/>
        <color rgb="FFFF0000"/>
        <rFont val="游ゴシック"/>
        <family val="3"/>
        <charset val="128"/>
      </rPr>
      <t>必ずPDFにしてください</t>
    </r>
    <r>
      <rPr>
        <b/>
        <u/>
        <sz val="11"/>
        <color rgb="FFFF0000"/>
        <rFont val="游ゴシック"/>
        <family val="3"/>
        <charset val="128"/>
      </rPr>
      <t>。</t>
    </r>
    <rPh sb="15" eb="16">
      <t>カナラ</t>
    </rPh>
    <phoneticPr fontId="7"/>
  </si>
  <si>
    <t>エコルに請求をする場合は、この専用フォームにてお願いします。</t>
    <rPh sb="4" eb="6">
      <t>セイキュウ</t>
    </rPh>
    <rPh sb="9" eb="11">
      <t>バアイ</t>
    </rPh>
    <rPh sb="15" eb="17">
      <t>センヨウ</t>
    </rPh>
    <rPh sb="24" eb="25">
      <t>ネガ</t>
    </rPh>
    <phoneticPr fontId="3"/>
  </si>
  <si>
    <r>
      <rPr>
        <b/>
        <sz val="11"/>
        <color indexed="10"/>
        <rFont val="游ゴシック"/>
        <family val="3"/>
        <charset val="128"/>
      </rPr>
      <t>1物件につき１部作成</t>
    </r>
    <r>
      <rPr>
        <sz val="11"/>
        <color indexed="8"/>
        <rFont val="游ゴシック"/>
        <family val="3"/>
        <charset val="128"/>
      </rPr>
      <t>ください。「物件名」､「担当者名」､「受注番号」は事前に弊社担当に確認ください。</t>
    </r>
    <rPh sb="1" eb="3">
      <t>ブッケン</t>
    </rPh>
    <rPh sb="7" eb="8">
      <t>ブ</t>
    </rPh>
    <rPh sb="8" eb="10">
      <t>サクセイ</t>
    </rPh>
    <rPh sb="16" eb="18">
      <t>ブッケン</t>
    </rPh>
    <rPh sb="18" eb="19">
      <t>メイ</t>
    </rPh>
    <rPh sb="22" eb="25">
      <t>タントウシャ</t>
    </rPh>
    <rPh sb="25" eb="26">
      <t>メイ</t>
    </rPh>
    <rPh sb="29" eb="33">
      <t>ジュチュウバンゴウ</t>
    </rPh>
    <rPh sb="35" eb="37">
      <t>ジゼン</t>
    </rPh>
    <rPh sb="38" eb="40">
      <t>ヘイシャ</t>
    </rPh>
    <rPh sb="40" eb="42">
      <t>タントウ</t>
    </rPh>
    <rPh sb="43" eb="45">
      <t>カクニン</t>
    </rPh>
    <phoneticPr fontId="3"/>
  </si>
  <si>
    <t>seikyu.U7647845@mail.invox.jp</t>
    <phoneticPr fontId="7"/>
  </si>
  <si>
    <t>　訂正内容によっては再度お送り頂く場合がございます。</t>
    <phoneticPr fontId="7"/>
  </si>
  <si>
    <t>エコル・請求受付専用メールアドレス</t>
    <phoneticPr fontId="7"/>
  </si>
  <si>
    <t>・Excelファイル等、PDF以外のファイルは受付できません</t>
    <phoneticPr fontId="7"/>
  </si>
  <si>
    <t>・メールでお送り頂いた請求書原本は郵送いただく必要はございません。</t>
    <phoneticPr fontId="7"/>
  </si>
  <si>
    <t>・1メールに複数ファイルでも受付可能です。</t>
    <phoneticPr fontId="7"/>
  </si>
  <si>
    <r>
      <t>　明細を添える場合は、</t>
    </r>
    <r>
      <rPr>
        <b/>
        <sz val="11"/>
        <color rgb="FFFF0000"/>
        <rFont val="游ゴシック"/>
        <family val="3"/>
        <charset val="128"/>
      </rPr>
      <t>鑑を最初のページにして1ファイル</t>
    </r>
    <r>
      <rPr>
        <sz val="11"/>
        <color theme="1"/>
        <rFont val="游ゴシック"/>
        <family val="3"/>
        <charset val="128"/>
      </rPr>
      <t>としてください。</t>
    </r>
    <phoneticPr fontId="7"/>
  </si>
  <si>
    <r>
      <t>・</t>
    </r>
    <r>
      <rPr>
        <b/>
        <sz val="11"/>
        <color rgb="FFFF0000"/>
        <rFont val="游ゴシック"/>
        <family val="3"/>
        <charset val="128"/>
      </rPr>
      <t>毎月5日23時までに送信してください。</t>
    </r>
    <r>
      <rPr>
        <sz val="11"/>
        <color theme="1"/>
        <rFont val="游ゴシック"/>
        <family val="3"/>
        <charset val="128"/>
      </rPr>
      <t>（土日祝受付可）</t>
    </r>
    <rPh sb="1" eb="3">
      <t>マイツキ</t>
    </rPh>
    <rPh sb="4" eb="5">
      <t>ニチ</t>
    </rPh>
    <rPh sb="7" eb="8">
      <t>ジ</t>
    </rPh>
    <rPh sb="11" eb="13">
      <t>ソウシン</t>
    </rPh>
    <rPh sb="21" eb="24">
      <t>ドニチシュク</t>
    </rPh>
    <rPh sb="24" eb="26">
      <t>ウケツケ</t>
    </rPh>
    <rPh sb="26" eb="27">
      <t>カ</t>
    </rPh>
    <phoneticPr fontId="7"/>
  </si>
  <si>
    <t>・添付ファイルはzip等で圧縮しないでください。</t>
    <phoneticPr fontId="7"/>
  </si>
  <si>
    <t>・内容に訂正があった場合、再度メールを送信しないでください。まず担当までご連絡お願いします。</t>
    <phoneticPr fontId="7"/>
  </si>
  <si>
    <t>A01E</t>
  </si>
  <si>
    <t>・やむを得ず郵送提出の際は、A4で印刷して1部提出してください。封筒の表書きには「請求書在中」と</t>
    <rPh sb="4" eb="5">
      <t>エ</t>
    </rPh>
    <rPh sb="17" eb="19">
      <t>インサツ</t>
    </rPh>
    <rPh sb="22" eb="23">
      <t>ブ</t>
    </rPh>
    <rPh sb="23" eb="25">
      <t>テイシュツ</t>
    </rPh>
    <rPh sb="32" eb="34">
      <t>フウトウ</t>
    </rPh>
    <phoneticPr fontId="3"/>
  </si>
  <si>
    <t>　記載ください。（受付にて開封されないと、〆に入らないことがあります。）</t>
    <rPh sb="9" eb="11">
      <t>ウケツケ</t>
    </rPh>
    <rPh sb="13" eb="15">
      <t>カイフウ</t>
    </rPh>
    <rPh sb="23" eb="24">
      <t>ハイ</t>
    </rPh>
    <phoneticPr fontId="3"/>
  </si>
  <si>
    <t>・誤送信のないよう、送信前のメールアドレスおよび添付ファイルの再確認をお願いします。</t>
    <rPh sb="1" eb="2">
      <t>ゴ</t>
    </rPh>
    <rPh sb="2" eb="4">
      <t>ソウシン</t>
    </rPh>
    <rPh sb="10" eb="12">
      <t>ソウシン</t>
    </rPh>
    <rPh sb="12" eb="13">
      <t>マエ</t>
    </rPh>
    <rPh sb="31" eb="32">
      <t>サイ</t>
    </rPh>
    <rPh sb="32" eb="34">
      <t>カクニン</t>
    </rPh>
    <rPh sb="36" eb="37">
      <t>ネガ</t>
    </rPh>
    <phoneticPr fontId="7"/>
  </si>
  <si>
    <t>・2021年5月末現在、受付メールの自動返信はされません。受付状況を確認したい場合は電話でお問合せください。</t>
    <phoneticPr fontId="7"/>
  </si>
  <si>
    <t>・宛先に【専用メールアドレス】、CC.に【弊社現場担当者】を入れてPDFの請求書を添付し、送信してください。</t>
    <rPh sb="41" eb="43">
      <t>テンプ</t>
    </rPh>
    <phoneticPr fontId="7"/>
  </si>
  <si>
    <t>・印についてはPDFでも紙面でも押印してください。押印方法は問いません。</t>
    <rPh sb="1" eb="2">
      <t>イン</t>
    </rPh>
    <rPh sb="12" eb="14">
      <t>シメン</t>
    </rPh>
    <rPh sb="16" eb="18">
      <t>オウイン</t>
    </rPh>
    <rPh sb="25" eb="27">
      <t>オウイン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</si>
</sst>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¥&quot;#,##0;&quot;¥&quot;\-#,##0"/>
    <numFmt numFmtId="176" formatCode="0_ "/>
    <numFmt numFmtId="177" formatCode="#,##0;&quot;▲ &quot;#,##0"/>
    <numFmt numFmtId="178" formatCode="0000000#"/>
    <numFmt numFmtId="179" formatCode="m/d;@"/>
    <numFmt numFmtId="180" formatCode="yyyy/m/d;@"/>
    <numFmt numFmtId="181" formatCode="000000#"/>
    <numFmt numFmtId="182" formatCode="0.0_ "/>
    <numFmt numFmtId="183" formatCode="&quot;¥&quot;#,##0.\-;&quot;¥&quot;\▲#,##0.\-"/>
  </numFmts>
  <fonts count="29"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 val="double"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2"/>
      <color rgb="FF0070C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24"/>
      <color theme="1"/>
      <name val="HG丸ｺﾞｼｯｸM-PRO"/>
      <family val="3"/>
      <charset val="128"/>
    </font>
    <font>
      <sz val="10"/>
      <color theme="1"/>
      <name val="ＭＳ ゴシック"/>
      <family val="3"/>
      <charset val="128"/>
    </font>
    <font>
      <u/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11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11"/>
      <color indexed="10"/>
      <name val="游ゴシック"/>
      <family val="3"/>
      <charset val="128"/>
    </font>
    <font>
      <sz val="11"/>
      <color indexed="8"/>
      <name val="游ゴシック"/>
      <family val="3"/>
      <charset val="128"/>
    </font>
    <font>
      <b/>
      <sz val="11"/>
      <color rgb="FFFF0000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b/>
      <sz val="11"/>
      <color rgb="FF4F6228"/>
      <name val="游ゴシック"/>
      <family val="3"/>
      <charset val="128"/>
    </font>
    <font>
      <b/>
      <sz val="11"/>
      <color indexed="30"/>
      <name val="游ゴシック"/>
      <family val="3"/>
      <charset val="128"/>
    </font>
    <font>
      <b/>
      <u/>
      <sz val="14"/>
      <color rgb="FFFF0000"/>
      <name val="游ゴシック"/>
      <family val="3"/>
      <charset val="128"/>
    </font>
    <font>
      <b/>
      <u/>
      <sz val="11"/>
      <color rgb="FFFF0000"/>
      <name val="游ゴシック"/>
      <family val="3"/>
      <charset val="128"/>
    </font>
    <font>
      <sz val="11"/>
      <color theme="3"/>
      <name val="游ゴシック"/>
      <family val="3"/>
      <charset val="128"/>
    </font>
    <font>
      <sz val="11"/>
      <name val="游ゴシック"/>
      <family val="3"/>
      <charset val="128"/>
    </font>
    <font>
      <b/>
      <sz val="18"/>
      <color rgb="FFFF0000"/>
      <name val="游ゴシック"/>
      <family val="3"/>
      <charset val="128"/>
    </font>
    <font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9FED8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7">
    <xf numFmtId="0" fontId="0" fillId="0" borderId="0" xfId="0">
      <alignment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5" fontId="0" fillId="0" borderId="0" xfId="0" applyNumberFormat="1" applyAlignment="1">
      <alignment horizontal="center" vertical="center"/>
    </xf>
    <xf numFmtId="0" fontId="9" fillId="0" borderId="0" xfId="0" applyFo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horizontal="right" vertical="center"/>
    </xf>
    <xf numFmtId="178" fontId="0" fillId="0" borderId="0" xfId="0" applyNumberFormat="1" applyBorder="1" applyAlignment="1">
      <alignment horizontal="left"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178" fontId="0" fillId="0" borderId="0" xfId="0" applyNumberFormat="1" applyBorder="1" applyAlignment="1" applyProtection="1">
      <alignment vertical="center"/>
      <protection locked="0"/>
    </xf>
    <xf numFmtId="178" fontId="0" fillId="0" borderId="12" xfId="0" applyNumberFormat="1" applyBorder="1" applyAlignment="1" applyProtection="1">
      <alignment vertical="center"/>
      <protection locked="0"/>
    </xf>
    <xf numFmtId="178" fontId="0" fillId="0" borderId="17" xfId="0" applyNumberFormat="1" applyBorder="1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6" fillId="0" borderId="17" xfId="0" applyFont="1" applyBorder="1">
      <alignment vertical="center"/>
    </xf>
    <xf numFmtId="0" fontId="16" fillId="0" borderId="12" xfId="0" applyFont="1" applyBorder="1">
      <alignment vertical="center"/>
    </xf>
    <xf numFmtId="0" fontId="16" fillId="0" borderId="18" xfId="0" applyFont="1" applyBorder="1">
      <alignment vertical="center"/>
    </xf>
    <xf numFmtId="0" fontId="16" fillId="0" borderId="47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46" xfId="0" applyFont="1" applyBorder="1">
      <alignment vertical="center"/>
    </xf>
    <xf numFmtId="0" fontId="21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6" fillId="0" borderId="52" xfId="0" applyFont="1" applyBorder="1" applyAlignment="1">
      <alignment horizontal="centerContinuous" vertical="center"/>
    </xf>
    <xf numFmtId="0" fontId="20" fillId="0" borderId="51" xfId="0" applyFont="1" applyBorder="1" applyAlignment="1">
      <alignment horizontal="centerContinuous" vertical="center"/>
    </xf>
    <xf numFmtId="0" fontId="26" fillId="0" borderId="47" xfId="0" applyFont="1" applyBorder="1">
      <alignment vertical="center"/>
    </xf>
    <xf numFmtId="0" fontId="26" fillId="0" borderId="0" xfId="0" applyFont="1" applyBorder="1">
      <alignment vertical="center"/>
    </xf>
    <xf numFmtId="0" fontId="26" fillId="0" borderId="46" xfId="0" applyFont="1" applyBorder="1">
      <alignment vertical="center"/>
    </xf>
    <xf numFmtId="0" fontId="26" fillId="0" borderId="47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0" fontId="26" fillId="0" borderId="8" xfId="0" applyFont="1" applyBorder="1" applyAlignment="1">
      <alignment vertical="center"/>
    </xf>
    <xf numFmtId="0" fontId="26" fillId="0" borderId="20" xfId="0" applyFont="1" applyBorder="1">
      <alignment vertical="center"/>
    </xf>
    <xf numFmtId="0" fontId="27" fillId="0" borderId="50" xfId="0" applyFont="1" applyBorder="1" applyAlignment="1">
      <alignment horizontal="centerContinuous" vertical="center"/>
    </xf>
    <xf numFmtId="0" fontId="25" fillId="0" borderId="0" xfId="0" applyFont="1" applyAlignment="1">
      <alignment vertical="center"/>
    </xf>
    <xf numFmtId="178" fontId="0" fillId="0" borderId="17" xfId="0" applyNumberFormat="1" applyBorder="1" applyAlignment="1" applyProtection="1">
      <alignment vertical="center"/>
    </xf>
    <xf numFmtId="178" fontId="0" fillId="0" borderId="12" xfId="0" applyNumberFormat="1" applyBorder="1" applyAlignment="1" applyProtection="1">
      <alignment vertical="center"/>
    </xf>
    <xf numFmtId="178" fontId="0" fillId="0" borderId="0" xfId="0" applyNumberFormat="1" applyBorder="1" applyAlignment="1" applyProtection="1">
      <alignment vertical="center"/>
    </xf>
    <xf numFmtId="0" fontId="26" fillId="0" borderId="0" xfId="0" applyFont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178" fontId="13" fillId="2" borderId="0" xfId="0" applyNumberFormat="1" applyFont="1" applyFill="1" applyBorder="1" applyAlignment="1" applyProtection="1">
      <alignment horizontal="left" vertical="center"/>
      <protection locked="0"/>
    </xf>
    <xf numFmtId="178" fontId="13" fillId="2" borderId="46" xfId="0" applyNumberFormat="1" applyFont="1" applyFill="1" applyBorder="1" applyAlignment="1" applyProtection="1">
      <alignment horizontal="left" vertical="center"/>
      <protection locked="0"/>
    </xf>
    <xf numFmtId="178" fontId="13" fillId="2" borderId="8" xfId="0" applyNumberFormat="1" applyFont="1" applyFill="1" applyBorder="1" applyAlignment="1" applyProtection="1">
      <alignment horizontal="left" vertical="center"/>
      <protection locked="0"/>
    </xf>
    <xf numFmtId="178" fontId="13" fillId="2" borderId="20" xfId="0" applyNumberFormat="1" applyFont="1" applyFill="1" applyBorder="1" applyAlignment="1" applyProtection="1">
      <alignment horizontal="left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22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1" fillId="2" borderId="22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24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left" vertical="center"/>
      <protection locked="0"/>
    </xf>
    <xf numFmtId="0" fontId="11" fillId="2" borderId="24" xfId="0" applyFont="1" applyFill="1" applyBorder="1" applyAlignment="1" applyProtection="1">
      <alignment horizontal="left" vertical="center"/>
      <protection locked="0"/>
    </xf>
    <xf numFmtId="0" fontId="11" fillId="2" borderId="48" xfId="0" applyFont="1" applyFill="1" applyBorder="1" applyAlignment="1" applyProtection="1">
      <alignment horizontal="left" vertical="center"/>
      <protection locked="0"/>
    </xf>
    <xf numFmtId="0" fontId="11" fillId="2" borderId="4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0" fontId="11" fillId="2" borderId="13" xfId="0" applyNumberFormat="1" applyFont="1" applyFill="1" applyBorder="1" applyAlignment="1" applyProtection="1">
      <alignment horizontal="center" vertical="center"/>
      <protection locked="0"/>
    </xf>
    <xf numFmtId="180" fontId="11" fillId="2" borderId="12" xfId="0" applyNumberFormat="1" applyFont="1" applyFill="1" applyBorder="1" applyAlignment="1" applyProtection="1">
      <alignment horizontal="center" vertical="center"/>
      <protection locked="0"/>
    </xf>
    <xf numFmtId="180" fontId="11" fillId="2" borderId="18" xfId="0" applyNumberFormat="1" applyFont="1" applyFill="1" applyBorder="1" applyAlignment="1" applyProtection="1">
      <alignment horizontal="center" vertical="center"/>
      <protection locked="0"/>
    </xf>
    <xf numFmtId="180" fontId="11" fillId="2" borderId="11" xfId="0" applyNumberFormat="1" applyFont="1" applyFill="1" applyBorder="1" applyAlignment="1" applyProtection="1">
      <alignment horizontal="center" vertical="center"/>
      <protection locked="0"/>
    </xf>
    <xf numFmtId="180" fontId="11" fillId="2" borderId="8" xfId="0" applyNumberFormat="1" applyFont="1" applyFill="1" applyBorder="1" applyAlignment="1" applyProtection="1">
      <alignment horizontal="center" vertical="center"/>
      <protection locked="0"/>
    </xf>
    <xf numFmtId="180" fontId="11" fillId="2" borderId="2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  <protection locked="0"/>
    </xf>
    <xf numFmtId="0" fontId="11" fillId="2" borderId="22" xfId="0" applyFont="1" applyFill="1" applyBorder="1" applyAlignment="1" applyProtection="1">
      <alignment horizontal="left" vertical="center"/>
      <protection locked="0"/>
    </xf>
    <xf numFmtId="0" fontId="11" fillId="2" borderId="23" xfId="0" applyFont="1" applyFill="1" applyBorder="1" applyAlignment="1" applyProtection="1">
      <alignment horizontal="left" vertical="center"/>
      <protection locked="0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11" fillId="2" borderId="4" xfId="0" applyFont="1" applyFill="1" applyBorder="1" applyAlignment="1" applyProtection="1">
      <alignment horizontal="left" vertical="center"/>
      <protection locked="0"/>
    </xf>
    <xf numFmtId="0" fontId="11" fillId="2" borderId="32" xfId="0" applyFont="1" applyFill="1" applyBorder="1" applyAlignment="1" applyProtection="1">
      <alignment horizontal="left" vertical="center"/>
      <protection locked="0"/>
    </xf>
    <xf numFmtId="0" fontId="11" fillId="2" borderId="6" xfId="0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left" vertical="center"/>
      <protection locked="0"/>
    </xf>
    <xf numFmtId="0" fontId="11" fillId="2" borderId="30" xfId="0" applyFont="1" applyFill="1" applyBorder="1" applyAlignment="1" applyProtection="1">
      <alignment horizontal="left" vertical="center"/>
      <protection locked="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11" fillId="2" borderId="34" xfId="0" applyNumberFormat="1" applyFont="1" applyFill="1" applyBorder="1" applyAlignment="1" applyProtection="1">
      <alignment horizontal="center" vertical="center"/>
      <protection locked="0"/>
    </xf>
    <xf numFmtId="49" fontId="11" fillId="2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11" fillId="2" borderId="27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181" fontId="11" fillId="2" borderId="3" xfId="0" applyNumberFormat="1" applyFont="1" applyFill="1" applyBorder="1" applyAlignment="1" applyProtection="1">
      <alignment horizontal="center" vertical="center"/>
      <protection locked="0"/>
    </xf>
    <xf numFmtId="181" fontId="11" fillId="2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2" borderId="5" xfId="0" applyFont="1" applyFill="1" applyBorder="1" applyAlignment="1" applyProtection="1">
      <alignment horizontal="left" vertical="center"/>
      <protection locked="0"/>
    </xf>
    <xf numFmtId="0" fontId="11" fillId="2" borderId="7" xfId="0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3" fontId="11" fillId="0" borderId="22" xfId="0" applyNumberFormat="1" applyFont="1" applyBorder="1" applyAlignment="1">
      <alignment horizontal="center" vertical="center"/>
    </xf>
    <xf numFmtId="183" fontId="11" fillId="0" borderId="41" xfId="0" applyNumberFormat="1" applyFont="1" applyBorder="1" applyAlignment="1">
      <alignment horizontal="center" vertical="center"/>
    </xf>
    <xf numFmtId="176" fontId="11" fillId="2" borderId="12" xfId="0" applyNumberFormat="1" applyFont="1" applyFill="1" applyBorder="1" applyAlignment="1" applyProtection="1">
      <alignment horizontal="center" vertical="center"/>
      <protection locked="0"/>
    </xf>
    <xf numFmtId="176" fontId="11" fillId="2" borderId="15" xfId="0" applyNumberFormat="1" applyFont="1" applyFill="1" applyBorder="1" applyAlignment="1" applyProtection="1">
      <alignment horizontal="center" vertical="center"/>
      <protection locked="0"/>
    </xf>
    <xf numFmtId="183" fontId="11" fillId="0" borderId="23" xfId="0" applyNumberFormat="1" applyFont="1" applyBorder="1" applyAlignment="1">
      <alignment horizontal="center" vertical="center"/>
    </xf>
    <xf numFmtId="183" fontId="11" fillId="0" borderId="42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83" fontId="12" fillId="0" borderId="34" xfId="0" applyNumberFormat="1" applyFont="1" applyBorder="1" applyAlignment="1">
      <alignment horizontal="center" vertical="center"/>
    </xf>
    <xf numFmtId="183" fontId="12" fillId="0" borderId="35" xfId="0" applyNumberFormat="1" applyFont="1" applyBorder="1" applyAlignment="1">
      <alignment horizontal="center" vertical="center"/>
    </xf>
    <xf numFmtId="183" fontId="12" fillId="0" borderId="27" xfId="0" applyNumberFormat="1" applyFont="1" applyBorder="1" applyAlignment="1">
      <alignment horizontal="center" vertical="center"/>
    </xf>
    <xf numFmtId="183" fontId="12" fillId="0" borderId="28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9" fontId="11" fillId="2" borderId="31" xfId="0" applyNumberFormat="1" applyFont="1" applyFill="1" applyBorder="1" applyAlignment="1" applyProtection="1">
      <alignment horizontal="center" vertical="center"/>
      <protection locked="0"/>
    </xf>
    <xf numFmtId="179" fontId="11" fillId="2" borderId="4" xfId="0" applyNumberFormat="1" applyFont="1" applyFill="1" applyBorder="1" applyAlignment="1" applyProtection="1">
      <alignment horizontal="center" vertical="center"/>
      <protection locked="0"/>
    </xf>
    <xf numFmtId="179" fontId="11" fillId="2" borderId="29" xfId="0" applyNumberFormat="1" applyFont="1" applyFill="1" applyBorder="1" applyAlignment="1" applyProtection="1">
      <alignment horizontal="center" vertical="center"/>
      <protection locked="0"/>
    </xf>
    <xf numFmtId="179" fontId="11" fillId="2" borderId="2" xfId="0" applyNumberFormat="1" applyFont="1" applyFill="1" applyBorder="1" applyAlignment="1" applyProtection="1">
      <alignment horizontal="center" vertical="center"/>
      <protection locked="0"/>
    </xf>
    <xf numFmtId="182" fontId="11" fillId="2" borderId="1" xfId="0" applyNumberFormat="1" applyFont="1" applyFill="1" applyBorder="1" applyAlignment="1" applyProtection="1">
      <alignment horizontal="right" vertical="center"/>
      <protection locked="0"/>
    </xf>
    <xf numFmtId="182" fontId="11" fillId="2" borderId="4" xfId="0" applyNumberFormat="1" applyFont="1" applyFill="1" applyBorder="1" applyAlignment="1" applyProtection="1">
      <alignment horizontal="right" vertical="center"/>
      <protection locked="0"/>
    </xf>
    <xf numFmtId="182" fontId="11" fillId="2" borderId="5" xfId="0" applyNumberFormat="1" applyFont="1" applyFill="1" applyBorder="1" applyAlignment="1" applyProtection="1">
      <alignment horizontal="right" vertical="center"/>
      <protection locked="0"/>
    </xf>
    <xf numFmtId="182" fontId="11" fillId="2" borderId="6" xfId="0" applyNumberFormat="1" applyFont="1" applyFill="1" applyBorder="1" applyAlignment="1" applyProtection="1">
      <alignment horizontal="right" vertical="center"/>
      <protection locked="0"/>
    </xf>
    <xf numFmtId="182" fontId="11" fillId="2" borderId="2" xfId="0" applyNumberFormat="1" applyFont="1" applyFill="1" applyBorder="1" applyAlignment="1" applyProtection="1">
      <alignment horizontal="right" vertical="center"/>
      <protection locked="0"/>
    </xf>
    <xf numFmtId="182" fontId="11" fillId="2" borderId="7" xfId="0" applyNumberFormat="1" applyFont="1" applyFill="1" applyBorder="1" applyAlignment="1" applyProtection="1">
      <alignment horizontal="right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177" fontId="11" fillId="2" borderId="1" xfId="0" applyNumberFormat="1" applyFont="1" applyFill="1" applyBorder="1" applyAlignment="1" applyProtection="1">
      <alignment horizontal="right" vertical="center"/>
      <protection locked="0"/>
    </xf>
    <xf numFmtId="177" fontId="11" fillId="2" borderId="4" xfId="0" applyNumberFormat="1" applyFont="1" applyFill="1" applyBorder="1" applyAlignment="1" applyProtection="1">
      <alignment horizontal="right" vertical="center"/>
      <protection locked="0"/>
    </xf>
    <xf numFmtId="177" fontId="11" fillId="2" borderId="5" xfId="0" applyNumberFormat="1" applyFont="1" applyFill="1" applyBorder="1" applyAlignment="1" applyProtection="1">
      <alignment horizontal="right" vertical="center"/>
      <protection locked="0"/>
    </xf>
    <xf numFmtId="177" fontId="11" fillId="2" borderId="6" xfId="0" applyNumberFormat="1" applyFont="1" applyFill="1" applyBorder="1" applyAlignment="1" applyProtection="1">
      <alignment horizontal="right" vertical="center"/>
      <protection locked="0"/>
    </xf>
    <xf numFmtId="177" fontId="11" fillId="2" borderId="2" xfId="0" applyNumberFormat="1" applyFont="1" applyFill="1" applyBorder="1" applyAlignment="1" applyProtection="1">
      <alignment horizontal="right" vertical="center"/>
      <protection locked="0"/>
    </xf>
    <xf numFmtId="177" fontId="11" fillId="2" borderId="7" xfId="0" applyNumberFormat="1" applyFont="1" applyFill="1" applyBorder="1" applyAlignment="1" applyProtection="1">
      <alignment horizontal="right" vertical="center"/>
      <protection locked="0"/>
    </xf>
    <xf numFmtId="177" fontId="11" fillId="0" borderId="1" xfId="0" applyNumberFormat="1" applyFont="1" applyBorder="1" applyAlignment="1">
      <alignment horizontal="right" vertical="center"/>
    </xf>
    <xf numFmtId="177" fontId="11" fillId="0" borderId="4" xfId="0" applyNumberFormat="1" applyFont="1" applyBorder="1" applyAlignment="1">
      <alignment horizontal="right" vertical="center"/>
    </xf>
    <xf numFmtId="177" fontId="11" fillId="0" borderId="32" xfId="0" applyNumberFormat="1" applyFont="1" applyBorder="1" applyAlignment="1">
      <alignment horizontal="right" vertical="center"/>
    </xf>
    <xf numFmtId="177" fontId="11" fillId="0" borderId="6" xfId="0" applyNumberFormat="1" applyFont="1" applyBorder="1" applyAlignment="1">
      <alignment horizontal="right" vertical="center"/>
    </xf>
    <xf numFmtId="177" fontId="11" fillId="0" borderId="2" xfId="0" applyNumberFormat="1" applyFont="1" applyBorder="1" applyAlignment="1">
      <alignment horizontal="right" vertical="center"/>
    </xf>
    <xf numFmtId="177" fontId="11" fillId="0" borderId="30" xfId="0" applyNumberFormat="1" applyFont="1" applyBorder="1" applyAlignment="1">
      <alignment horizontal="right" vertical="center"/>
    </xf>
    <xf numFmtId="179" fontId="11" fillId="2" borderId="17" xfId="0" applyNumberFormat="1" applyFont="1" applyFill="1" applyBorder="1" applyAlignment="1" applyProtection="1">
      <alignment horizontal="center" vertical="center"/>
      <protection locked="0"/>
    </xf>
    <xf numFmtId="179" fontId="11" fillId="2" borderId="12" xfId="0" applyNumberFormat="1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left" vertical="center"/>
      <protection locked="0"/>
    </xf>
    <xf numFmtId="0" fontId="11" fillId="2" borderId="12" xfId="0" applyFont="1" applyFill="1" applyBorder="1" applyAlignment="1" applyProtection="1">
      <alignment horizontal="left" vertical="center"/>
      <protection locked="0"/>
    </xf>
    <xf numFmtId="182" fontId="11" fillId="2" borderId="13" xfId="0" applyNumberFormat="1" applyFont="1" applyFill="1" applyBorder="1" applyAlignment="1" applyProtection="1">
      <alignment horizontal="right" vertical="center"/>
      <protection locked="0"/>
    </xf>
    <xf numFmtId="182" fontId="11" fillId="2" borderId="12" xfId="0" applyNumberFormat="1" applyFont="1" applyFill="1" applyBorder="1" applyAlignment="1" applyProtection="1">
      <alignment horizontal="right" vertical="center"/>
      <protection locked="0"/>
    </xf>
    <xf numFmtId="182" fontId="11" fillId="2" borderId="14" xfId="0" applyNumberFormat="1" applyFont="1" applyFill="1" applyBorder="1" applyAlignment="1" applyProtection="1">
      <alignment horizontal="right" vertical="center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77" fontId="11" fillId="0" borderId="34" xfId="0" applyNumberFormat="1" applyFont="1" applyBorder="1" applyAlignment="1">
      <alignment horizontal="right" vertical="center"/>
    </xf>
    <xf numFmtId="177" fontId="11" fillId="0" borderId="35" xfId="0" applyNumberFormat="1" applyFont="1" applyBorder="1" applyAlignment="1">
      <alignment horizontal="right" vertical="center"/>
    </xf>
    <xf numFmtId="177" fontId="11" fillId="0" borderId="27" xfId="0" applyNumberFormat="1" applyFont="1" applyBorder="1" applyAlignment="1">
      <alignment horizontal="right" vertical="center"/>
    </xf>
    <xf numFmtId="177" fontId="11" fillId="0" borderId="28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179" fontId="11" fillId="2" borderId="36" xfId="0" applyNumberFormat="1" applyFont="1" applyFill="1" applyBorder="1" applyAlignment="1" applyProtection="1">
      <alignment horizontal="center" vertical="center"/>
      <protection locked="0"/>
    </xf>
    <xf numFmtId="179" fontId="11" fillId="2" borderId="15" xfId="0" applyNumberFormat="1" applyFont="1" applyFill="1" applyBorder="1" applyAlignment="1" applyProtection="1">
      <alignment horizontal="center" vertical="center"/>
      <protection locked="0"/>
    </xf>
    <xf numFmtId="0" fontId="11" fillId="2" borderId="37" xfId="0" applyFont="1" applyFill="1" applyBorder="1" applyAlignment="1" applyProtection="1">
      <alignment horizontal="left" vertical="center"/>
      <protection locked="0"/>
    </xf>
    <xf numFmtId="0" fontId="11" fillId="2" borderId="15" xfId="0" applyFont="1" applyFill="1" applyBorder="1" applyAlignment="1" applyProtection="1">
      <alignment horizontal="left" vertical="center"/>
      <protection locked="0"/>
    </xf>
    <xf numFmtId="182" fontId="11" fillId="2" borderId="37" xfId="0" applyNumberFormat="1" applyFont="1" applyFill="1" applyBorder="1" applyAlignment="1" applyProtection="1">
      <alignment horizontal="right" vertical="center"/>
      <protection locked="0"/>
    </xf>
    <xf numFmtId="182" fontId="11" fillId="2" borderId="15" xfId="0" applyNumberFormat="1" applyFont="1" applyFill="1" applyBorder="1" applyAlignment="1" applyProtection="1">
      <alignment horizontal="right" vertical="center"/>
      <protection locked="0"/>
    </xf>
    <xf numFmtId="182" fontId="11" fillId="2" borderId="38" xfId="0" applyNumberFormat="1" applyFont="1" applyFill="1" applyBorder="1" applyAlignment="1" applyProtection="1">
      <alignment horizontal="right" vertical="center"/>
      <protection locked="0"/>
    </xf>
    <xf numFmtId="0" fontId="11" fillId="2" borderId="37" xfId="0" applyFont="1" applyFill="1" applyBorder="1" applyAlignment="1" applyProtection="1">
      <alignment horizontal="center" vertical="center"/>
      <protection locked="0"/>
    </xf>
    <xf numFmtId="0" fontId="11" fillId="2" borderId="15" xfId="0" applyFont="1" applyFill="1" applyBorder="1" applyAlignment="1" applyProtection="1">
      <alignment horizontal="center" vertical="center"/>
      <protection locked="0"/>
    </xf>
    <xf numFmtId="0" fontId="11" fillId="2" borderId="38" xfId="0" applyFont="1" applyFill="1" applyBorder="1" applyAlignment="1" applyProtection="1">
      <alignment horizontal="center" vertical="center"/>
      <protection locked="0"/>
    </xf>
    <xf numFmtId="177" fontId="11" fillId="0" borderId="37" xfId="0" applyNumberFormat="1" applyFont="1" applyBorder="1" applyAlignment="1">
      <alignment horizontal="right" vertical="center"/>
    </xf>
    <xf numFmtId="177" fontId="11" fillId="0" borderId="15" xfId="0" applyNumberFormat="1" applyFont="1" applyBorder="1" applyAlignment="1">
      <alignment horizontal="right" vertical="center"/>
    </xf>
    <xf numFmtId="177" fontId="11" fillId="0" borderId="39" xfId="0" applyNumberFormat="1" applyFont="1" applyBorder="1" applyAlignment="1">
      <alignment horizontal="right" vertical="center"/>
    </xf>
    <xf numFmtId="178" fontId="6" fillId="2" borderId="0" xfId="0" applyNumberFormat="1" applyFont="1" applyFill="1" applyBorder="1" applyAlignment="1" applyProtection="1">
      <alignment horizontal="left" vertical="center"/>
      <protection locked="0"/>
    </xf>
    <xf numFmtId="178" fontId="6" fillId="2" borderId="46" xfId="0" applyNumberFormat="1" applyFont="1" applyFill="1" applyBorder="1" applyAlignment="1" applyProtection="1">
      <alignment horizontal="left" vertical="center"/>
      <protection locked="0"/>
    </xf>
    <xf numFmtId="178" fontId="6" fillId="2" borderId="8" xfId="0" applyNumberFormat="1" applyFont="1" applyFill="1" applyBorder="1" applyAlignment="1" applyProtection="1">
      <alignment horizontal="left" vertical="center"/>
      <protection locked="0"/>
    </xf>
    <xf numFmtId="178" fontId="6" fillId="2" borderId="20" xfId="0" applyNumberFormat="1" applyFont="1" applyFill="1" applyBorder="1" applyAlignment="1" applyProtection="1">
      <alignment horizontal="left" vertical="center"/>
      <protection locked="0"/>
    </xf>
    <xf numFmtId="0" fontId="6" fillId="0" borderId="2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6" fillId="2" borderId="24" xfId="0" applyFont="1" applyFill="1" applyBorder="1" applyAlignment="1" applyProtection="1">
      <alignment horizontal="left" vertical="center"/>
      <protection locked="0"/>
    </xf>
    <xf numFmtId="0" fontId="6" fillId="2" borderId="48" xfId="0" applyFont="1" applyFill="1" applyBorder="1" applyAlignment="1" applyProtection="1">
      <alignment horizontal="left" vertical="center"/>
      <protection locked="0"/>
    </xf>
    <xf numFmtId="0" fontId="6" fillId="2" borderId="49" xfId="0" applyFont="1" applyFill="1" applyBorder="1" applyAlignment="1" applyProtection="1">
      <alignment horizontal="left" vertical="center"/>
      <protection locked="0"/>
    </xf>
    <xf numFmtId="0" fontId="28" fillId="0" borderId="0" xfId="0" applyFont="1" applyFill="1" applyBorder="1" applyAlignment="1" applyProtection="1">
      <alignment horizontal="center" vertical="center"/>
    </xf>
    <xf numFmtId="0" fontId="28" fillId="0" borderId="15" xfId="0" applyFont="1" applyFill="1" applyBorder="1" applyAlignment="1" applyProtection="1">
      <alignment horizontal="center" vertical="center"/>
    </xf>
    <xf numFmtId="180" fontId="6" fillId="2" borderId="13" xfId="0" applyNumberFormat="1" applyFont="1" applyFill="1" applyBorder="1" applyAlignment="1" applyProtection="1">
      <alignment horizontal="center" vertical="center"/>
      <protection locked="0"/>
    </xf>
    <xf numFmtId="180" fontId="6" fillId="2" borderId="12" xfId="0" applyNumberFormat="1" applyFont="1" applyFill="1" applyBorder="1" applyAlignment="1" applyProtection="1">
      <alignment horizontal="center" vertical="center"/>
      <protection locked="0"/>
    </xf>
    <xf numFmtId="180" fontId="6" fillId="2" borderId="18" xfId="0" applyNumberFormat="1" applyFont="1" applyFill="1" applyBorder="1" applyAlignment="1" applyProtection="1">
      <alignment horizontal="center" vertical="center"/>
      <protection locked="0"/>
    </xf>
    <xf numFmtId="180" fontId="6" fillId="2" borderId="11" xfId="0" applyNumberFormat="1" applyFont="1" applyFill="1" applyBorder="1" applyAlignment="1" applyProtection="1">
      <alignment horizontal="center" vertical="center"/>
      <protection locked="0"/>
    </xf>
    <xf numFmtId="180" fontId="6" fillId="2" borderId="8" xfId="0" applyNumberFormat="1" applyFont="1" applyFill="1" applyBorder="1" applyAlignment="1" applyProtection="1">
      <alignment horizontal="center" vertical="center"/>
      <protection locked="0"/>
    </xf>
    <xf numFmtId="180" fontId="6" fillId="2" borderId="20" xfId="0" applyNumberFormat="1" applyFont="1" applyFill="1" applyBorder="1" applyAlignment="1" applyProtection="1">
      <alignment horizontal="center" vertical="center"/>
      <protection locked="0"/>
    </xf>
    <xf numFmtId="0" fontId="6" fillId="2" borderId="3" xfId="0" applyNumberFormat="1" applyFont="1" applyFill="1" applyBorder="1" applyAlignment="1" applyProtection="1">
      <alignment horizontal="left" vertical="center"/>
      <protection locked="0"/>
    </xf>
    <xf numFmtId="0" fontId="6" fillId="2" borderId="22" xfId="0" applyFont="1" applyFill="1" applyBorder="1" applyAlignment="1" applyProtection="1">
      <alignment horizontal="left" vertical="center"/>
      <protection locked="0"/>
    </xf>
    <xf numFmtId="0" fontId="6" fillId="2" borderId="23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6" fillId="2" borderId="32" xfId="0" applyFont="1" applyFill="1" applyBorder="1" applyAlignment="1" applyProtection="1">
      <alignment horizontal="left" vertical="center"/>
      <protection locked="0"/>
    </xf>
    <xf numFmtId="0" fontId="6" fillId="2" borderId="6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0" xfId="0" applyFont="1" applyFill="1" applyBorder="1" applyAlignment="1" applyProtection="1">
      <alignment horizontal="left" vertical="center"/>
      <protection locked="0"/>
    </xf>
    <xf numFmtId="49" fontId="6" fillId="2" borderId="34" xfId="0" applyNumberFormat="1" applyFont="1" applyFill="1" applyBorder="1" applyAlignment="1" applyProtection="1">
      <alignment horizontal="center" vertical="center"/>
      <protection locked="0"/>
    </xf>
    <xf numFmtId="49" fontId="6" fillId="2" borderId="3" xfId="0" applyNumberFormat="1" applyFont="1" applyFill="1" applyBorder="1" applyAlignment="1" applyProtection="1">
      <alignment horizontal="center" vertical="center"/>
      <protection locked="0"/>
    </xf>
    <xf numFmtId="0" fontId="6" fillId="2" borderId="27" xfId="0" applyFont="1" applyFill="1" applyBorder="1" applyAlignment="1" applyProtection="1">
      <alignment horizontal="center" vertical="center"/>
      <protection locked="0"/>
    </xf>
    <xf numFmtId="181" fontId="6" fillId="2" borderId="3" xfId="0" applyNumberFormat="1" applyFont="1" applyFill="1" applyBorder="1" applyAlignment="1" applyProtection="1">
      <alignment horizontal="center" vertical="center"/>
      <protection locked="0"/>
    </xf>
    <xf numFmtId="181" fontId="6" fillId="2" borderId="27" xfId="0" applyNumberFormat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 applyProtection="1">
      <alignment horizontal="left" vertical="center"/>
      <protection locked="0"/>
    </xf>
    <xf numFmtId="176" fontId="6" fillId="2" borderId="12" xfId="0" applyNumberFormat="1" applyFont="1" applyFill="1" applyBorder="1" applyAlignment="1" applyProtection="1">
      <alignment horizontal="center" vertical="center"/>
      <protection locked="0"/>
    </xf>
    <xf numFmtId="176" fontId="6" fillId="2" borderId="15" xfId="0" applyNumberFormat="1" applyFont="1" applyFill="1" applyBorder="1" applyAlignment="1" applyProtection="1">
      <alignment horizontal="center" vertical="center"/>
      <protection locked="0"/>
    </xf>
    <xf numFmtId="179" fontId="6" fillId="2" borderId="31" xfId="0" applyNumberFormat="1" applyFont="1" applyFill="1" applyBorder="1" applyAlignment="1" applyProtection="1">
      <alignment horizontal="center" vertical="center"/>
      <protection locked="0"/>
    </xf>
    <xf numFmtId="179" fontId="6" fillId="2" borderId="4" xfId="0" applyNumberFormat="1" applyFont="1" applyFill="1" applyBorder="1" applyAlignment="1" applyProtection="1">
      <alignment horizontal="center" vertical="center"/>
      <protection locked="0"/>
    </xf>
    <xf numFmtId="179" fontId="6" fillId="2" borderId="29" xfId="0" applyNumberFormat="1" applyFont="1" applyFill="1" applyBorder="1" applyAlignment="1" applyProtection="1">
      <alignment horizontal="center" vertical="center"/>
      <protection locked="0"/>
    </xf>
    <xf numFmtId="179" fontId="6" fillId="2" borderId="2" xfId="0" applyNumberFormat="1" applyFont="1" applyFill="1" applyBorder="1" applyAlignment="1" applyProtection="1">
      <alignment horizontal="center" vertical="center"/>
      <protection locked="0"/>
    </xf>
    <xf numFmtId="182" fontId="6" fillId="2" borderId="1" xfId="0" applyNumberFormat="1" applyFont="1" applyFill="1" applyBorder="1" applyAlignment="1" applyProtection="1">
      <alignment horizontal="right" vertical="center"/>
      <protection locked="0"/>
    </xf>
    <xf numFmtId="182" fontId="6" fillId="2" borderId="4" xfId="0" applyNumberFormat="1" applyFont="1" applyFill="1" applyBorder="1" applyAlignment="1" applyProtection="1">
      <alignment horizontal="right" vertical="center"/>
      <protection locked="0"/>
    </xf>
    <xf numFmtId="182" fontId="6" fillId="2" borderId="5" xfId="0" applyNumberFormat="1" applyFont="1" applyFill="1" applyBorder="1" applyAlignment="1" applyProtection="1">
      <alignment horizontal="right" vertical="center"/>
      <protection locked="0"/>
    </xf>
    <xf numFmtId="182" fontId="6" fillId="2" borderId="6" xfId="0" applyNumberFormat="1" applyFont="1" applyFill="1" applyBorder="1" applyAlignment="1" applyProtection="1">
      <alignment horizontal="right" vertical="center"/>
      <protection locked="0"/>
    </xf>
    <xf numFmtId="182" fontId="6" fillId="2" borderId="2" xfId="0" applyNumberFormat="1" applyFont="1" applyFill="1" applyBorder="1" applyAlignment="1" applyProtection="1">
      <alignment horizontal="right" vertical="center"/>
      <protection locked="0"/>
    </xf>
    <xf numFmtId="182" fontId="6" fillId="2" borderId="7" xfId="0" applyNumberFormat="1" applyFont="1" applyFill="1" applyBorder="1" applyAlignment="1" applyProtection="1">
      <alignment horizontal="right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177" fontId="6" fillId="2" borderId="1" xfId="0" applyNumberFormat="1" applyFont="1" applyFill="1" applyBorder="1" applyAlignment="1" applyProtection="1">
      <alignment horizontal="right" vertical="center"/>
      <protection locked="0"/>
    </xf>
    <xf numFmtId="177" fontId="6" fillId="2" borderId="4" xfId="0" applyNumberFormat="1" applyFont="1" applyFill="1" applyBorder="1" applyAlignment="1" applyProtection="1">
      <alignment horizontal="right" vertical="center"/>
      <protection locked="0"/>
    </xf>
    <xf numFmtId="177" fontId="6" fillId="2" borderId="5" xfId="0" applyNumberFormat="1" applyFont="1" applyFill="1" applyBorder="1" applyAlignment="1" applyProtection="1">
      <alignment horizontal="right" vertical="center"/>
      <protection locked="0"/>
    </xf>
    <xf numFmtId="177" fontId="6" fillId="2" borderId="6" xfId="0" applyNumberFormat="1" applyFont="1" applyFill="1" applyBorder="1" applyAlignment="1" applyProtection="1">
      <alignment horizontal="right" vertical="center"/>
      <protection locked="0"/>
    </xf>
    <xf numFmtId="177" fontId="6" fillId="2" borderId="2" xfId="0" applyNumberFormat="1" applyFont="1" applyFill="1" applyBorder="1" applyAlignment="1" applyProtection="1">
      <alignment horizontal="right" vertical="center"/>
      <protection locked="0"/>
    </xf>
    <xf numFmtId="177" fontId="6" fillId="2" borderId="7" xfId="0" applyNumberFormat="1" applyFont="1" applyFill="1" applyBorder="1" applyAlignment="1" applyProtection="1">
      <alignment horizontal="right" vertical="center"/>
      <protection locked="0"/>
    </xf>
    <xf numFmtId="179" fontId="6" fillId="2" borderId="17" xfId="0" applyNumberFormat="1" applyFont="1" applyFill="1" applyBorder="1" applyAlignment="1" applyProtection="1">
      <alignment horizontal="center" vertical="center"/>
      <protection locked="0"/>
    </xf>
    <xf numFmtId="179" fontId="6" fillId="2" borderId="12" xfId="0" applyNumberFormat="1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left" vertical="center"/>
      <protection locked="0"/>
    </xf>
    <xf numFmtId="0" fontId="6" fillId="2" borderId="12" xfId="0" applyFont="1" applyFill="1" applyBorder="1" applyAlignment="1" applyProtection="1">
      <alignment horizontal="left" vertical="center"/>
      <protection locked="0"/>
    </xf>
    <xf numFmtId="182" fontId="6" fillId="2" borderId="13" xfId="0" applyNumberFormat="1" applyFont="1" applyFill="1" applyBorder="1" applyAlignment="1" applyProtection="1">
      <alignment horizontal="right" vertical="center"/>
      <protection locked="0"/>
    </xf>
    <xf numFmtId="182" fontId="6" fillId="2" borderId="12" xfId="0" applyNumberFormat="1" applyFont="1" applyFill="1" applyBorder="1" applyAlignment="1" applyProtection="1">
      <alignment horizontal="right" vertical="center"/>
      <protection locked="0"/>
    </xf>
    <xf numFmtId="182" fontId="6" fillId="2" borderId="14" xfId="0" applyNumberFormat="1" applyFont="1" applyFill="1" applyBorder="1" applyAlignment="1" applyProtection="1">
      <alignment horizontal="right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00FF"/>
      <color rgb="FFF9FE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10584</xdr:colOff>
      <xdr:row>23</xdr:row>
      <xdr:rowOff>0</xdr:rowOff>
    </xdr:from>
    <xdr:to>
      <xdr:col>41</xdr:col>
      <xdr:colOff>10584</xdr:colOff>
      <xdr:row>29</xdr:row>
      <xdr:rowOff>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30372F81-E43A-4064-96E5-637B4A24841A}"/>
            </a:ext>
          </a:extLst>
        </xdr:cNvPr>
        <xdr:cNvSpPr/>
      </xdr:nvSpPr>
      <xdr:spPr>
        <a:xfrm>
          <a:off x="5196417" y="3418417"/>
          <a:ext cx="889000" cy="88900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>
              <a:solidFill>
                <a:srgbClr val="FF0000"/>
              </a:solidFill>
              <a:latin typeface="游ゴシック Light" panose="020B0300000000000000" pitchFamily="50" charset="-128"/>
              <a:ea typeface="游ゴシック Light" panose="020B0300000000000000" pitchFamily="50" charset="-128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79A60-A064-4286-8E8C-A1A5B22E94DB}">
  <sheetPr>
    <tabColor rgb="FF00B0F0"/>
    <pageSetUpPr fitToPage="1"/>
  </sheetPr>
  <dimension ref="B1:BV72"/>
  <sheetViews>
    <sheetView showGridLines="0" tabSelected="1" zoomScaleNormal="100" workbookViewId="0">
      <selection activeCell="AH22" sqref="AH22:AQ31"/>
    </sheetView>
  </sheetViews>
  <sheetFormatPr defaultRowHeight="12"/>
  <cols>
    <col min="1" max="104" width="2.28515625" customWidth="1"/>
  </cols>
  <sheetData>
    <row r="1" spans="2:74">
      <c r="B1" s="73" t="s">
        <v>95</v>
      </c>
      <c r="C1" s="73"/>
      <c r="D1" s="73"/>
      <c r="E1" s="73"/>
      <c r="F1" s="73"/>
      <c r="G1" s="73"/>
      <c r="H1" s="73"/>
      <c r="I1" s="73"/>
      <c r="J1" s="73"/>
      <c r="K1" s="73"/>
      <c r="L1" s="48" t="s">
        <v>30</v>
      </c>
      <c r="M1" s="48"/>
      <c r="AF1" s="76" t="s">
        <v>11</v>
      </c>
      <c r="AG1" s="77"/>
      <c r="AH1" s="77"/>
      <c r="AI1" s="78"/>
      <c r="AJ1" s="80"/>
      <c r="AK1" s="81"/>
      <c r="AL1" s="81"/>
      <c r="AM1" s="81"/>
      <c r="AN1" s="81"/>
      <c r="AO1" s="81"/>
      <c r="AP1" s="81"/>
      <c r="AQ1" s="82"/>
    </row>
    <row r="2" spans="2:74" ht="12" customHeight="1" thickBot="1"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  <c r="M2" s="75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F2" s="49"/>
      <c r="AG2" s="50"/>
      <c r="AH2" s="50"/>
      <c r="AI2" s="79"/>
      <c r="AJ2" s="83"/>
      <c r="AK2" s="84"/>
      <c r="AL2" s="84"/>
      <c r="AM2" s="84"/>
      <c r="AN2" s="84"/>
      <c r="AO2" s="84"/>
      <c r="AP2" s="84"/>
      <c r="AQ2" s="85"/>
    </row>
    <row r="3" spans="2:74" ht="12.6" customHeight="1" thickTop="1">
      <c r="P3" s="86" t="s">
        <v>12</v>
      </c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</row>
    <row r="4" spans="2:74" ht="12.6" customHeight="1"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</row>
    <row r="5" spans="2:74">
      <c r="B5" s="87" t="s">
        <v>13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</row>
    <row r="6" spans="2:74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2:74" ht="12" customHeight="1" thickBot="1">
      <c r="B7" t="s">
        <v>31</v>
      </c>
    </row>
    <row r="8" spans="2:74" ht="12" customHeight="1">
      <c r="B8" s="59" t="s">
        <v>14</v>
      </c>
      <c r="C8" s="60"/>
      <c r="D8" s="60"/>
      <c r="E8" s="60"/>
      <c r="F8" s="60"/>
      <c r="G8" s="60"/>
      <c r="H8" s="60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0" t="s">
        <v>123</v>
      </c>
      <c r="X8" s="60"/>
      <c r="Y8" s="60"/>
      <c r="Z8" s="60"/>
      <c r="AA8" s="60"/>
      <c r="AB8" s="60"/>
      <c r="AC8" s="60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6"/>
    </row>
    <row r="9" spans="2:74" ht="12" customHeight="1">
      <c r="B9" s="61"/>
      <c r="C9" s="62"/>
      <c r="D9" s="62"/>
      <c r="E9" s="62"/>
      <c r="F9" s="62"/>
      <c r="G9" s="62"/>
      <c r="H9" s="62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2"/>
      <c r="X9" s="62"/>
      <c r="Y9" s="62"/>
      <c r="Z9" s="62"/>
      <c r="AA9" s="62"/>
      <c r="AB9" s="62"/>
      <c r="AC9" s="62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8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</row>
    <row r="10" spans="2:74" ht="12" customHeight="1">
      <c r="B10" s="61" t="s">
        <v>15</v>
      </c>
      <c r="C10" s="62"/>
      <c r="D10" s="62"/>
      <c r="E10" s="62"/>
      <c r="F10" s="62"/>
      <c r="G10" s="62"/>
      <c r="H10" s="62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70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</row>
    <row r="11" spans="2:74" ht="12.75" thickBot="1">
      <c r="B11" s="61"/>
      <c r="C11" s="62"/>
      <c r="D11" s="62"/>
      <c r="E11" s="62"/>
      <c r="F11" s="62"/>
      <c r="G11" s="62"/>
      <c r="H11" s="62"/>
      <c r="I11" s="71"/>
      <c r="J11" s="71"/>
      <c r="K11" s="71"/>
      <c r="L11" s="71"/>
      <c r="M11" s="71"/>
      <c r="N11" s="69"/>
      <c r="O11" s="69"/>
      <c r="P11" s="69"/>
      <c r="Q11" s="69"/>
      <c r="R11" s="69"/>
      <c r="S11" s="69"/>
      <c r="T11" s="69"/>
      <c r="U11" s="69"/>
      <c r="V11" s="69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</row>
    <row r="12" spans="2:74" ht="12" customHeight="1">
      <c r="B12" s="47" t="s">
        <v>16</v>
      </c>
      <c r="C12" s="48"/>
      <c r="D12" s="48"/>
      <c r="E12" s="48"/>
      <c r="F12" s="48"/>
      <c r="G12" s="48"/>
      <c r="H12" s="48"/>
      <c r="I12" s="51" t="s">
        <v>148</v>
      </c>
      <c r="J12" s="52"/>
      <c r="K12" s="52"/>
      <c r="L12" s="52"/>
      <c r="M12" s="52"/>
      <c r="N12" s="55"/>
      <c r="O12" s="55"/>
      <c r="P12" s="55"/>
      <c r="Q12" s="55"/>
      <c r="R12" s="55"/>
      <c r="S12" s="55"/>
      <c r="T12" s="55"/>
      <c r="U12" s="55"/>
      <c r="V12" s="56"/>
      <c r="W12" s="43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</row>
    <row r="13" spans="2:74" ht="12.6" customHeight="1" thickBot="1">
      <c r="B13" s="49"/>
      <c r="C13" s="50"/>
      <c r="D13" s="50"/>
      <c r="E13" s="50"/>
      <c r="F13" s="50"/>
      <c r="G13" s="50"/>
      <c r="H13" s="50"/>
      <c r="I13" s="53"/>
      <c r="J13" s="54"/>
      <c r="K13" s="54"/>
      <c r="L13" s="54"/>
      <c r="M13" s="54"/>
      <c r="N13" s="57"/>
      <c r="O13" s="57"/>
      <c r="P13" s="57"/>
      <c r="Q13" s="57"/>
      <c r="R13" s="57"/>
      <c r="S13" s="57"/>
      <c r="T13" s="57"/>
      <c r="U13" s="57"/>
      <c r="V13" s="58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</row>
    <row r="14" spans="2:74">
      <c r="B14" s="16"/>
      <c r="C14" s="16"/>
      <c r="D14" s="16"/>
      <c r="E14" s="16"/>
      <c r="F14" s="16"/>
      <c r="G14" s="16"/>
      <c r="H14" s="16"/>
      <c r="I14" s="8"/>
      <c r="J14" s="8"/>
      <c r="K14" s="8"/>
      <c r="L14" s="8"/>
      <c r="M14" s="8"/>
      <c r="N14" s="8"/>
      <c r="O14" s="9"/>
      <c r="P14" s="9"/>
      <c r="Q14" s="9"/>
      <c r="R14" s="9"/>
      <c r="S14" s="9"/>
      <c r="T14" s="9"/>
      <c r="U14" s="9"/>
      <c r="V14" s="9"/>
      <c r="W14" s="16"/>
      <c r="X14" s="16"/>
      <c r="Y14" s="16"/>
      <c r="Z14" s="16"/>
      <c r="AA14" s="16"/>
      <c r="AB14" s="16"/>
      <c r="AC14" s="16"/>
      <c r="AD14" s="8"/>
      <c r="AE14" s="8"/>
      <c r="AF14" s="8"/>
      <c r="AG14" s="8"/>
      <c r="AH14" s="8"/>
      <c r="AI14" s="8"/>
      <c r="AJ14" s="9"/>
      <c r="AK14" s="9"/>
      <c r="AL14" s="9"/>
      <c r="AM14" s="9"/>
      <c r="AN14" s="9"/>
      <c r="AO14" s="9"/>
      <c r="AP14" s="9"/>
      <c r="AQ14" s="9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</row>
    <row r="15" spans="2:74" ht="12.75" thickBot="1">
      <c r="B15" t="s">
        <v>32</v>
      </c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</row>
    <row r="16" spans="2:74">
      <c r="B16" s="59" t="s">
        <v>19</v>
      </c>
      <c r="C16" s="60"/>
      <c r="D16" s="60"/>
      <c r="E16" s="60"/>
      <c r="F16" s="60"/>
      <c r="G16" s="60"/>
      <c r="H16" s="60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90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</row>
    <row r="17" spans="2:74">
      <c r="B17" s="61"/>
      <c r="C17" s="62"/>
      <c r="D17" s="62"/>
      <c r="E17" s="62"/>
      <c r="F17" s="62"/>
      <c r="G17" s="62"/>
      <c r="H17" s="62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70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</row>
    <row r="18" spans="2:74" ht="12" customHeight="1">
      <c r="B18" s="61" t="s">
        <v>33</v>
      </c>
      <c r="C18" s="62"/>
      <c r="D18" s="62"/>
      <c r="E18" s="62"/>
      <c r="F18" s="62"/>
      <c r="G18" s="62"/>
      <c r="H18" s="62"/>
      <c r="I18" s="91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3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</row>
    <row r="19" spans="2:74" ht="12" customHeight="1">
      <c r="B19" s="61"/>
      <c r="C19" s="62"/>
      <c r="D19" s="62"/>
      <c r="E19" s="62"/>
      <c r="F19" s="62"/>
      <c r="G19" s="62"/>
      <c r="H19" s="62"/>
      <c r="I19" s="94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6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</row>
    <row r="20" spans="2:74" ht="12" customHeight="1">
      <c r="B20" s="115" t="s">
        <v>114</v>
      </c>
      <c r="C20" s="116"/>
      <c r="D20" s="116"/>
      <c r="E20" s="116"/>
      <c r="F20" s="116"/>
      <c r="G20" s="116"/>
      <c r="H20" s="117"/>
      <c r="I20" s="91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3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</row>
    <row r="21" spans="2:74" ht="12" customHeight="1">
      <c r="B21" s="118"/>
      <c r="C21" s="119"/>
      <c r="D21" s="119"/>
      <c r="E21" s="119"/>
      <c r="F21" s="119"/>
      <c r="G21" s="119"/>
      <c r="H21" s="120"/>
      <c r="I21" s="94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6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</row>
    <row r="22" spans="2:74">
      <c r="B22" s="97" t="s">
        <v>20</v>
      </c>
      <c r="C22" s="98"/>
      <c r="D22" s="98"/>
      <c r="E22" s="98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8" t="s">
        <v>34</v>
      </c>
      <c r="S22" s="98"/>
      <c r="T22" s="98"/>
      <c r="U22" s="98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101" t="s">
        <v>35</v>
      </c>
      <c r="AI22" s="102"/>
      <c r="AJ22" s="102"/>
      <c r="AK22" s="102"/>
      <c r="AL22" s="102"/>
      <c r="AM22" s="102"/>
      <c r="AN22" s="102"/>
      <c r="AO22" s="102"/>
      <c r="AP22" s="102"/>
      <c r="AQ22" s="103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</row>
    <row r="23" spans="2:74">
      <c r="B23" s="61"/>
      <c r="C23" s="62"/>
      <c r="D23" s="62"/>
      <c r="E23" s="62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62"/>
      <c r="S23" s="62"/>
      <c r="T23" s="62"/>
      <c r="U23" s="62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1"/>
      <c r="AI23" s="102"/>
      <c r="AJ23" s="102"/>
      <c r="AK23" s="102"/>
      <c r="AL23" s="102"/>
      <c r="AM23" s="102"/>
      <c r="AN23" s="102"/>
      <c r="AO23" s="102"/>
      <c r="AP23" s="102"/>
      <c r="AQ23" s="103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</row>
    <row r="24" spans="2:74" ht="12" customHeight="1">
      <c r="B24" s="115" t="s">
        <v>36</v>
      </c>
      <c r="C24" s="116"/>
      <c r="D24" s="116"/>
      <c r="E24" s="116"/>
      <c r="F24" s="116"/>
      <c r="G24" s="116"/>
      <c r="H24" s="117"/>
      <c r="I24" s="91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122"/>
      <c r="X24" s="124" t="s">
        <v>21</v>
      </c>
      <c r="Y24" s="125"/>
      <c r="Z24" s="125"/>
      <c r="AA24" s="125"/>
      <c r="AB24" s="125"/>
      <c r="AC24" s="125"/>
      <c r="AD24" s="125"/>
      <c r="AE24" s="125"/>
      <c r="AF24" s="125"/>
      <c r="AG24" s="126"/>
      <c r="AH24" s="101"/>
      <c r="AI24" s="102"/>
      <c r="AJ24" s="102"/>
      <c r="AK24" s="102"/>
      <c r="AL24" s="102"/>
      <c r="AM24" s="102"/>
      <c r="AN24" s="102"/>
      <c r="AO24" s="102"/>
      <c r="AP24" s="102"/>
      <c r="AQ24" s="103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</row>
    <row r="25" spans="2:74" ht="12" customHeight="1">
      <c r="B25" s="47"/>
      <c r="C25" s="48"/>
      <c r="D25" s="48"/>
      <c r="E25" s="48"/>
      <c r="F25" s="48"/>
      <c r="G25" s="48"/>
      <c r="H25" s="121"/>
      <c r="I25" s="94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123"/>
      <c r="X25" s="127"/>
      <c r="Y25" s="128"/>
      <c r="Z25" s="128"/>
      <c r="AA25" s="128"/>
      <c r="AB25" s="128"/>
      <c r="AC25" s="128"/>
      <c r="AD25" s="128"/>
      <c r="AE25" s="128"/>
      <c r="AF25" s="128"/>
      <c r="AG25" s="129"/>
      <c r="AH25" s="101"/>
      <c r="AI25" s="102"/>
      <c r="AJ25" s="102"/>
      <c r="AK25" s="102"/>
      <c r="AL25" s="102"/>
      <c r="AM25" s="102"/>
      <c r="AN25" s="102"/>
      <c r="AO25" s="102"/>
      <c r="AP25" s="102"/>
      <c r="AQ25" s="103"/>
    </row>
    <row r="26" spans="2:74" ht="12" customHeight="1">
      <c r="B26" s="47"/>
      <c r="C26" s="48"/>
      <c r="D26" s="48"/>
      <c r="E26" s="48"/>
      <c r="F26" s="48"/>
      <c r="G26" s="48"/>
      <c r="H26" s="121"/>
      <c r="I26" s="91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122"/>
      <c r="X26" s="124" t="s">
        <v>86</v>
      </c>
      <c r="Y26" s="125"/>
      <c r="Z26" s="125"/>
      <c r="AA26" s="125"/>
      <c r="AB26" s="125"/>
      <c r="AC26" s="125"/>
      <c r="AD26" s="125"/>
      <c r="AE26" s="125"/>
      <c r="AF26" s="125"/>
      <c r="AG26" s="126"/>
      <c r="AH26" s="101"/>
      <c r="AI26" s="102"/>
      <c r="AJ26" s="102"/>
      <c r="AK26" s="102"/>
      <c r="AL26" s="102"/>
      <c r="AM26" s="102"/>
      <c r="AN26" s="102"/>
      <c r="AO26" s="102"/>
      <c r="AP26" s="102"/>
      <c r="AQ26" s="103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</row>
    <row r="27" spans="2:74" ht="12" customHeight="1">
      <c r="B27" s="118"/>
      <c r="C27" s="119"/>
      <c r="D27" s="119"/>
      <c r="E27" s="119"/>
      <c r="F27" s="119"/>
      <c r="G27" s="119"/>
      <c r="H27" s="120"/>
      <c r="I27" s="94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23"/>
      <c r="X27" s="127"/>
      <c r="Y27" s="128"/>
      <c r="Z27" s="128"/>
      <c r="AA27" s="128"/>
      <c r="AB27" s="128"/>
      <c r="AC27" s="128"/>
      <c r="AD27" s="128"/>
      <c r="AE27" s="128"/>
      <c r="AF27" s="128"/>
      <c r="AG27" s="129"/>
      <c r="AH27" s="101"/>
      <c r="AI27" s="102"/>
      <c r="AJ27" s="102"/>
      <c r="AK27" s="102"/>
      <c r="AL27" s="102"/>
      <c r="AM27" s="102"/>
      <c r="AN27" s="102"/>
      <c r="AO27" s="102"/>
      <c r="AP27" s="102"/>
      <c r="AQ27" s="103"/>
      <c r="AV27" s="10"/>
      <c r="AW27" s="10"/>
    </row>
    <row r="28" spans="2:74">
      <c r="B28" s="61" t="s">
        <v>72</v>
      </c>
      <c r="C28" s="62"/>
      <c r="D28" s="62"/>
      <c r="E28" s="62"/>
      <c r="F28" s="62"/>
      <c r="G28" s="62"/>
      <c r="H28" s="62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101"/>
      <c r="AI28" s="102"/>
      <c r="AJ28" s="102"/>
      <c r="AK28" s="102"/>
      <c r="AL28" s="102"/>
      <c r="AM28" s="102"/>
      <c r="AN28" s="102"/>
      <c r="AO28" s="102"/>
      <c r="AP28" s="102"/>
      <c r="AQ28" s="103"/>
    </row>
    <row r="29" spans="2:74">
      <c r="B29" s="61"/>
      <c r="C29" s="62"/>
      <c r="D29" s="62"/>
      <c r="E29" s="62"/>
      <c r="F29" s="62"/>
      <c r="G29" s="62"/>
      <c r="H29" s="62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101"/>
      <c r="AI29" s="102"/>
      <c r="AJ29" s="102"/>
      <c r="AK29" s="102"/>
      <c r="AL29" s="102"/>
      <c r="AM29" s="102"/>
      <c r="AN29" s="102"/>
      <c r="AO29" s="102"/>
      <c r="AP29" s="102"/>
      <c r="AQ29" s="103"/>
    </row>
    <row r="30" spans="2:74">
      <c r="B30" s="107" t="s">
        <v>73</v>
      </c>
      <c r="C30" s="108"/>
      <c r="D30" s="108"/>
      <c r="E30" s="108"/>
      <c r="F30" s="108"/>
      <c r="G30" s="108"/>
      <c r="H30" s="108"/>
      <c r="I30" s="67"/>
      <c r="J30" s="67"/>
      <c r="K30" s="67"/>
      <c r="L30" s="67"/>
      <c r="M30" s="67"/>
      <c r="N30" s="67"/>
      <c r="O30" s="62" t="s">
        <v>22</v>
      </c>
      <c r="P30" s="62"/>
      <c r="Q30" s="62"/>
      <c r="R30" s="62"/>
      <c r="S30" s="62"/>
      <c r="T30" s="62"/>
      <c r="U30" s="62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01"/>
      <c r="AI30" s="102"/>
      <c r="AJ30" s="102"/>
      <c r="AK30" s="102"/>
      <c r="AL30" s="102"/>
      <c r="AM30" s="102"/>
      <c r="AN30" s="102"/>
      <c r="AO30" s="102"/>
      <c r="AP30" s="102"/>
      <c r="AQ30" s="103"/>
    </row>
    <row r="31" spans="2:74" ht="12.75" thickBot="1">
      <c r="B31" s="109"/>
      <c r="C31" s="110"/>
      <c r="D31" s="110"/>
      <c r="E31" s="110"/>
      <c r="F31" s="110"/>
      <c r="G31" s="110"/>
      <c r="H31" s="110"/>
      <c r="I31" s="111"/>
      <c r="J31" s="111"/>
      <c r="K31" s="111"/>
      <c r="L31" s="111"/>
      <c r="M31" s="111"/>
      <c r="N31" s="111"/>
      <c r="O31" s="112"/>
      <c r="P31" s="112"/>
      <c r="Q31" s="112"/>
      <c r="R31" s="112"/>
      <c r="S31" s="112"/>
      <c r="T31" s="112"/>
      <c r="U31" s="112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04"/>
      <c r="AI31" s="105"/>
      <c r="AJ31" s="105"/>
      <c r="AK31" s="105"/>
      <c r="AL31" s="105"/>
      <c r="AM31" s="105"/>
      <c r="AN31" s="105"/>
      <c r="AO31" s="105"/>
      <c r="AP31" s="105"/>
      <c r="AQ31" s="106"/>
    </row>
    <row r="32" spans="2:74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1"/>
      <c r="AI32" s="11"/>
      <c r="AJ32" s="11"/>
      <c r="AK32" s="11"/>
      <c r="AL32" s="11"/>
      <c r="AM32" s="11"/>
      <c r="AN32" s="11"/>
      <c r="AO32" s="11"/>
      <c r="AP32" s="11"/>
      <c r="AQ32" s="11"/>
    </row>
    <row r="33" spans="2:43" ht="12.75" thickBot="1">
      <c r="B33" s="3" t="s">
        <v>37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2:43">
      <c r="B34" s="59" t="s">
        <v>39</v>
      </c>
      <c r="C34" s="60"/>
      <c r="D34" s="60"/>
      <c r="E34" s="60"/>
      <c r="F34" s="60"/>
      <c r="G34" s="60"/>
      <c r="H34" s="60"/>
      <c r="I34" s="60"/>
      <c r="J34" s="132">
        <f>IF(+AJ64="",0,+AJ64)</f>
        <v>0</v>
      </c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60" t="s">
        <v>40</v>
      </c>
      <c r="X34" s="60"/>
      <c r="Y34" s="60"/>
      <c r="Z34" s="60"/>
      <c r="AA34" s="60"/>
      <c r="AB34" s="60"/>
      <c r="AC34" s="60"/>
      <c r="AD34" s="60"/>
      <c r="AE34" s="134">
        <v>10</v>
      </c>
      <c r="AF34" s="134"/>
      <c r="AG34" s="77" t="s">
        <v>23</v>
      </c>
      <c r="AH34" s="77"/>
      <c r="AI34" s="132">
        <f>IF(ROUNDDOWN(+J34*AE34%,0)=0,0,ROUNDDOWN(+J34*AE34%,0))</f>
        <v>0</v>
      </c>
      <c r="AJ34" s="132"/>
      <c r="AK34" s="132"/>
      <c r="AL34" s="132"/>
      <c r="AM34" s="132"/>
      <c r="AN34" s="132"/>
      <c r="AO34" s="132"/>
      <c r="AP34" s="132"/>
      <c r="AQ34" s="136"/>
    </row>
    <row r="35" spans="2:43" ht="12.75" thickBot="1">
      <c r="B35" s="130"/>
      <c r="C35" s="131"/>
      <c r="D35" s="131"/>
      <c r="E35" s="131"/>
      <c r="F35" s="131"/>
      <c r="G35" s="131"/>
      <c r="H35" s="131"/>
      <c r="I35" s="131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1"/>
      <c r="X35" s="131"/>
      <c r="Y35" s="131"/>
      <c r="Z35" s="131"/>
      <c r="AA35" s="131"/>
      <c r="AB35" s="131"/>
      <c r="AC35" s="131"/>
      <c r="AD35" s="131"/>
      <c r="AE35" s="135"/>
      <c r="AF35" s="135"/>
      <c r="AG35" s="75"/>
      <c r="AH35" s="75"/>
      <c r="AI35" s="133"/>
      <c r="AJ35" s="133"/>
      <c r="AK35" s="133"/>
      <c r="AL35" s="133"/>
      <c r="AM35" s="133"/>
      <c r="AN35" s="133"/>
      <c r="AO35" s="133"/>
      <c r="AP35" s="133"/>
      <c r="AQ35" s="137"/>
    </row>
    <row r="36" spans="2:43" ht="12.75" thickTop="1">
      <c r="B36" s="138" t="s">
        <v>38</v>
      </c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42" t="str">
        <f t="shared" ref="W36" si="0">IF(IF(AD8="", "担当者", "")&amp;IF(AND(AD8="", OR(I10="",N12="")),"・", "")&amp;IF(I10="","物件名","")&amp;IF(AND(I10="",N12=""),"・", "")&amp;IF(N12="","受注番号","")="", J34+AI34,IF(AD8="", "担当者", "")&amp;IF(AND(AD8="", OR(I10="",N12="")),"・", "")&amp;IF(I10="","物件名","")&amp;IF(AND(I10="",N12=""),"・", "")&amp;IF(N12="","受注番号","")&amp;"を入力して下さい")</f>
        <v>担当者・物件名・受注番号を入力して下さい</v>
      </c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3"/>
    </row>
    <row r="37" spans="2:43" ht="12.75" thickBot="1">
      <c r="B37" s="140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5"/>
    </row>
    <row r="38" spans="2:43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</row>
    <row r="39" spans="2:43" ht="12.75" thickBot="1">
      <c r="B39" s="87" t="s">
        <v>41</v>
      </c>
      <c r="C39" s="87"/>
      <c r="D39" s="87"/>
      <c r="E39" s="87"/>
      <c r="F39" s="87"/>
    </row>
    <row r="40" spans="2:43">
      <c r="B40" s="76" t="s">
        <v>28</v>
      </c>
      <c r="C40" s="77"/>
      <c r="D40" s="77"/>
      <c r="E40" s="77"/>
      <c r="F40" s="77"/>
      <c r="G40" s="146" t="s">
        <v>29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146" t="s">
        <v>27</v>
      </c>
      <c r="W40" s="77"/>
      <c r="X40" s="77"/>
      <c r="Y40" s="77"/>
      <c r="Z40" s="146" t="s">
        <v>24</v>
      </c>
      <c r="AA40" s="77"/>
      <c r="AB40" s="77"/>
      <c r="AC40" s="146" t="s">
        <v>25</v>
      </c>
      <c r="AD40" s="77"/>
      <c r="AE40" s="77"/>
      <c r="AF40" s="77"/>
      <c r="AG40" s="77"/>
      <c r="AH40" s="77"/>
      <c r="AI40" s="77"/>
      <c r="AJ40" s="146" t="s">
        <v>26</v>
      </c>
      <c r="AK40" s="77"/>
      <c r="AL40" s="77"/>
      <c r="AM40" s="77"/>
      <c r="AN40" s="77"/>
      <c r="AO40" s="77"/>
      <c r="AP40" s="77"/>
      <c r="AQ40" s="148"/>
    </row>
    <row r="41" spans="2:43" ht="12.75" thickBot="1">
      <c r="B41" s="49"/>
      <c r="C41" s="50"/>
      <c r="D41" s="50"/>
      <c r="E41" s="50"/>
      <c r="F41" s="50"/>
      <c r="G41" s="147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147"/>
      <c r="W41" s="50"/>
      <c r="X41" s="50"/>
      <c r="Y41" s="50"/>
      <c r="Z41" s="147"/>
      <c r="AA41" s="50"/>
      <c r="AB41" s="50"/>
      <c r="AC41" s="147"/>
      <c r="AD41" s="50"/>
      <c r="AE41" s="50"/>
      <c r="AF41" s="50"/>
      <c r="AG41" s="50"/>
      <c r="AH41" s="50"/>
      <c r="AI41" s="50"/>
      <c r="AJ41" s="147"/>
      <c r="AK41" s="50"/>
      <c r="AL41" s="50"/>
      <c r="AM41" s="50"/>
      <c r="AN41" s="50"/>
      <c r="AO41" s="50"/>
      <c r="AP41" s="50"/>
      <c r="AQ41" s="149"/>
    </row>
    <row r="42" spans="2:43" ht="12" customHeight="1">
      <c r="B42" s="178"/>
      <c r="C42" s="179"/>
      <c r="D42" s="179"/>
      <c r="E42" s="179"/>
      <c r="F42" s="179"/>
      <c r="G42" s="180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2"/>
      <c r="W42" s="183"/>
      <c r="X42" s="183"/>
      <c r="Y42" s="184"/>
      <c r="Z42" s="185"/>
      <c r="AA42" s="185"/>
      <c r="AB42" s="185"/>
      <c r="AC42" s="166"/>
      <c r="AD42" s="167"/>
      <c r="AE42" s="167"/>
      <c r="AF42" s="167"/>
      <c r="AG42" s="167"/>
      <c r="AH42" s="167"/>
      <c r="AI42" s="168"/>
      <c r="AJ42" s="172" t="str">
        <f>IF(V42&lt;&gt;0,ROUNDDOWN(V42*AC42,0),"")</f>
        <v/>
      </c>
      <c r="AK42" s="173"/>
      <c r="AL42" s="173"/>
      <c r="AM42" s="173"/>
      <c r="AN42" s="173"/>
      <c r="AO42" s="173"/>
      <c r="AP42" s="173"/>
      <c r="AQ42" s="174"/>
    </row>
    <row r="43" spans="2:43" ht="12" customHeight="1">
      <c r="B43" s="152"/>
      <c r="C43" s="153"/>
      <c r="D43" s="153"/>
      <c r="E43" s="153"/>
      <c r="F43" s="153"/>
      <c r="G43" s="94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157"/>
      <c r="W43" s="158"/>
      <c r="X43" s="158"/>
      <c r="Y43" s="159"/>
      <c r="Z43" s="164"/>
      <c r="AA43" s="164"/>
      <c r="AB43" s="164"/>
      <c r="AC43" s="169"/>
      <c r="AD43" s="170"/>
      <c r="AE43" s="170"/>
      <c r="AF43" s="170"/>
      <c r="AG43" s="170"/>
      <c r="AH43" s="170"/>
      <c r="AI43" s="171"/>
      <c r="AJ43" s="175"/>
      <c r="AK43" s="176"/>
      <c r="AL43" s="176"/>
      <c r="AM43" s="176"/>
      <c r="AN43" s="176"/>
      <c r="AO43" s="176"/>
      <c r="AP43" s="176"/>
      <c r="AQ43" s="177"/>
    </row>
    <row r="44" spans="2:43" ht="12" customHeight="1">
      <c r="B44" s="150"/>
      <c r="C44" s="151"/>
      <c r="D44" s="151"/>
      <c r="E44" s="151"/>
      <c r="F44" s="151"/>
      <c r="G44" s="91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154"/>
      <c r="W44" s="155"/>
      <c r="X44" s="155"/>
      <c r="Y44" s="156"/>
      <c r="Z44" s="160"/>
      <c r="AA44" s="161"/>
      <c r="AB44" s="162"/>
      <c r="AC44" s="166"/>
      <c r="AD44" s="167"/>
      <c r="AE44" s="167"/>
      <c r="AF44" s="167"/>
      <c r="AG44" s="167"/>
      <c r="AH44" s="167"/>
      <c r="AI44" s="168"/>
      <c r="AJ44" s="172" t="str">
        <f>IF(V44&lt;&gt;0,ROUNDDOWN(V44*AC44,0),"")</f>
        <v/>
      </c>
      <c r="AK44" s="173"/>
      <c r="AL44" s="173"/>
      <c r="AM44" s="173"/>
      <c r="AN44" s="173"/>
      <c r="AO44" s="173"/>
      <c r="AP44" s="173"/>
      <c r="AQ44" s="174"/>
    </row>
    <row r="45" spans="2:43" ht="12" customHeight="1">
      <c r="B45" s="152"/>
      <c r="C45" s="153"/>
      <c r="D45" s="153"/>
      <c r="E45" s="153"/>
      <c r="F45" s="153"/>
      <c r="G45" s="94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157"/>
      <c r="W45" s="158"/>
      <c r="X45" s="158"/>
      <c r="Y45" s="159"/>
      <c r="Z45" s="163"/>
      <c r="AA45" s="164"/>
      <c r="AB45" s="165"/>
      <c r="AC45" s="169"/>
      <c r="AD45" s="170"/>
      <c r="AE45" s="170"/>
      <c r="AF45" s="170"/>
      <c r="AG45" s="170"/>
      <c r="AH45" s="170"/>
      <c r="AI45" s="171"/>
      <c r="AJ45" s="175"/>
      <c r="AK45" s="176"/>
      <c r="AL45" s="176"/>
      <c r="AM45" s="176"/>
      <c r="AN45" s="176"/>
      <c r="AO45" s="176"/>
      <c r="AP45" s="176"/>
      <c r="AQ45" s="177"/>
    </row>
    <row r="46" spans="2:43" ht="12" customHeight="1">
      <c r="B46" s="150"/>
      <c r="C46" s="151"/>
      <c r="D46" s="151"/>
      <c r="E46" s="151"/>
      <c r="F46" s="151"/>
      <c r="G46" s="91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154"/>
      <c r="W46" s="155"/>
      <c r="X46" s="155"/>
      <c r="Y46" s="156"/>
      <c r="Z46" s="160"/>
      <c r="AA46" s="161"/>
      <c r="AB46" s="162"/>
      <c r="AC46" s="166"/>
      <c r="AD46" s="167"/>
      <c r="AE46" s="167"/>
      <c r="AF46" s="167"/>
      <c r="AG46" s="167"/>
      <c r="AH46" s="167"/>
      <c r="AI46" s="168"/>
      <c r="AJ46" s="172" t="str">
        <f>IF(V46&lt;&gt;0,ROUNDDOWN(V46*AC46,0),"")</f>
        <v/>
      </c>
      <c r="AK46" s="173"/>
      <c r="AL46" s="173"/>
      <c r="AM46" s="173"/>
      <c r="AN46" s="173"/>
      <c r="AO46" s="173"/>
      <c r="AP46" s="173"/>
      <c r="AQ46" s="174"/>
    </row>
    <row r="47" spans="2:43" ht="12" customHeight="1">
      <c r="B47" s="152"/>
      <c r="C47" s="153"/>
      <c r="D47" s="153"/>
      <c r="E47" s="153"/>
      <c r="F47" s="153"/>
      <c r="G47" s="94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157"/>
      <c r="W47" s="158"/>
      <c r="X47" s="158"/>
      <c r="Y47" s="159"/>
      <c r="Z47" s="163"/>
      <c r="AA47" s="164"/>
      <c r="AB47" s="165"/>
      <c r="AC47" s="169"/>
      <c r="AD47" s="170"/>
      <c r="AE47" s="170"/>
      <c r="AF47" s="170"/>
      <c r="AG47" s="170"/>
      <c r="AH47" s="170"/>
      <c r="AI47" s="171"/>
      <c r="AJ47" s="175"/>
      <c r="AK47" s="176"/>
      <c r="AL47" s="176"/>
      <c r="AM47" s="176"/>
      <c r="AN47" s="176"/>
      <c r="AO47" s="176"/>
      <c r="AP47" s="176"/>
      <c r="AQ47" s="177"/>
    </row>
    <row r="48" spans="2:43" ht="12" customHeight="1">
      <c r="B48" s="150"/>
      <c r="C48" s="151"/>
      <c r="D48" s="151"/>
      <c r="E48" s="151"/>
      <c r="F48" s="151"/>
      <c r="G48" s="91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154"/>
      <c r="W48" s="155"/>
      <c r="X48" s="155"/>
      <c r="Y48" s="156"/>
      <c r="Z48" s="160"/>
      <c r="AA48" s="161"/>
      <c r="AB48" s="162"/>
      <c r="AC48" s="166"/>
      <c r="AD48" s="167"/>
      <c r="AE48" s="167"/>
      <c r="AF48" s="167"/>
      <c r="AG48" s="167"/>
      <c r="AH48" s="167"/>
      <c r="AI48" s="168"/>
      <c r="AJ48" s="172" t="str">
        <f>IF(V48&lt;&gt;0,ROUNDDOWN(V48*AC48,0),"")</f>
        <v/>
      </c>
      <c r="AK48" s="173"/>
      <c r="AL48" s="173"/>
      <c r="AM48" s="173"/>
      <c r="AN48" s="173"/>
      <c r="AO48" s="173"/>
      <c r="AP48" s="173"/>
      <c r="AQ48" s="174"/>
    </row>
    <row r="49" spans="2:43" ht="12" customHeight="1">
      <c r="B49" s="152"/>
      <c r="C49" s="153"/>
      <c r="D49" s="153"/>
      <c r="E49" s="153"/>
      <c r="F49" s="153"/>
      <c r="G49" s="94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157"/>
      <c r="W49" s="158"/>
      <c r="X49" s="158"/>
      <c r="Y49" s="159"/>
      <c r="Z49" s="163"/>
      <c r="AA49" s="164"/>
      <c r="AB49" s="165"/>
      <c r="AC49" s="169"/>
      <c r="AD49" s="170"/>
      <c r="AE49" s="170"/>
      <c r="AF49" s="170"/>
      <c r="AG49" s="170"/>
      <c r="AH49" s="170"/>
      <c r="AI49" s="171"/>
      <c r="AJ49" s="175"/>
      <c r="AK49" s="176"/>
      <c r="AL49" s="176"/>
      <c r="AM49" s="176"/>
      <c r="AN49" s="176"/>
      <c r="AO49" s="176"/>
      <c r="AP49" s="176"/>
      <c r="AQ49" s="177"/>
    </row>
    <row r="50" spans="2:43" ht="12" customHeight="1">
      <c r="B50" s="150"/>
      <c r="C50" s="151"/>
      <c r="D50" s="151"/>
      <c r="E50" s="151"/>
      <c r="F50" s="151"/>
      <c r="G50" s="91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154"/>
      <c r="W50" s="155"/>
      <c r="X50" s="155"/>
      <c r="Y50" s="156"/>
      <c r="Z50" s="160"/>
      <c r="AA50" s="161"/>
      <c r="AB50" s="162"/>
      <c r="AC50" s="166"/>
      <c r="AD50" s="167"/>
      <c r="AE50" s="167"/>
      <c r="AF50" s="167"/>
      <c r="AG50" s="167"/>
      <c r="AH50" s="167"/>
      <c r="AI50" s="168"/>
      <c r="AJ50" s="172" t="str">
        <f>IF(V50&lt;&gt;0,ROUNDDOWN(V50*AC50,0),"")</f>
        <v/>
      </c>
      <c r="AK50" s="173"/>
      <c r="AL50" s="173"/>
      <c r="AM50" s="173"/>
      <c r="AN50" s="173"/>
      <c r="AO50" s="173"/>
      <c r="AP50" s="173"/>
      <c r="AQ50" s="174"/>
    </row>
    <row r="51" spans="2:43" ht="12" customHeight="1">
      <c r="B51" s="152"/>
      <c r="C51" s="153"/>
      <c r="D51" s="153"/>
      <c r="E51" s="153"/>
      <c r="F51" s="153"/>
      <c r="G51" s="94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157"/>
      <c r="W51" s="158"/>
      <c r="X51" s="158"/>
      <c r="Y51" s="159"/>
      <c r="Z51" s="163"/>
      <c r="AA51" s="164"/>
      <c r="AB51" s="165"/>
      <c r="AC51" s="169"/>
      <c r="AD51" s="170"/>
      <c r="AE51" s="170"/>
      <c r="AF51" s="170"/>
      <c r="AG51" s="170"/>
      <c r="AH51" s="170"/>
      <c r="AI51" s="171"/>
      <c r="AJ51" s="175"/>
      <c r="AK51" s="176"/>
      <c r="AL51" s="176"/>
      <c r="AM51" s="176"/>
      <c r="AN51" s="176"/>
      <c r="AO51" s="176"/>
      <c r="AP51" s="176"/>
      <c r="AQ51" s="177"/>
    </row>
    <row r="52" spans="2:43" ht="12" customHeight="1">
      <c r="B52" s="150"/>
      <c r="C52" s="151"/>
      <c r="D52" s="151"/>
      <c r="E52" s="151"/>
      <c r="F52" s="151"/>
      <c r="G52" s="91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154"/>
      <c r="W52" s="155"/>
      <c r="X52" s="155"/>
      <c r="Y52" s="156"/>
      <c r="Z52" s="160"/>
      <c r="AA52" s="161"/>
      <c r="AB52" s="162"/>
      <c r="AC52" s="166"/>
      <c r="AD52" s="167"/>
      <c r="AE52" s="167"/>
      <c r="AF52" s="167"/>
      <c r="AG52" s="167"/>
      <c r="AH52" s="167"/>
      <c r="AI52" s="168"/>
      <c r="AJ52" s="172" t="str">
        <f>IF(V52&lt;&gt;0,ROUNDDOWN(V52*AC52,0),"")</f>
        <v/>
      </c>
      <c r="AK52" s="173"/>
      <c r="AL52" s="173"/>
      <c r="AM52" s="173"/>
      <c r="AN52" s="173"/>
      <c r="AO52" s="173"/>
      <c r="AP52" s="173"/>
      <c r="AQ52" s="174"/>
    </row>
    <row r="53" spans="2:43" ht="12" customHeight="1">
      <c r="B53" s="152"/>
      <c r="C53" s="153"/>
      <c r="D53" s="153"/>
      <c r="E53" s="153"/>
      <c r="F53" s="153"/>
      <c r="G53" s="94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157"/>
      <c r="W53" s="158"/>
      <c r="X53" s="158"/>
      <c r="Y53" s="159"/>
      <c r="Z53" s="163"/>
      <c r="AA53" s="164"/>
      <c r="AB53" s="165"/>
      <c r="AC53" s="169"/>
      <c r="AD53" s="170"/>
      <c r="AE53" s="170"/>
      <c r="AF53" s="170"/>
      <c r="AG53" s="170"/>
      <c r="AH53" s="170"/>
      <c r="AI53" s="171"/>
      <c r="AJ53" s="175"/>
      <c r="AK53" s="176"/>
      <c r="AL53" s="176"/>
      <c r="AM53" s="176"/>
      <c r="AN53" s="176"/>
      <c r="AO53" s="176"/>
      <c r="AP53" s="176"/>
      <c r="AQ53" s="177"/>
    </row>
    <row r="54" spans="2:43" ht="12" customHeight="1">
      <c r="B54" s="150"/>
      <c r="C54" s="151"/>
      <c r="D54" s="151"/>
      <c r="E54" s="151"/>
      <c r="F54" s="151"/>
      <c r="G54" s="91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154"/>
      <c r="W54" s="155"/>
      <c r="X54" s="155"/>
      <c r="Y54" s="156"/>
      <c r="Z54" s="160"/>
      <c r="AA54" s="161"/>
      <c r="AB54" s="162"/>
      <c r="AC54" s="166"/>
      <c r="AD54" s="167"/>
      <c r="AE54" s="167"/>
      <c r="AF54" s="167"/>
      <c r="AG54" s="167"/>
      <c r="AH54" s="167"/>
      <c r="AI54" s="168"/>
      <c r="AJ54" s="172" t="str">
        <f>IF(V54&lt;&gt;0,ROUNDDOWN(V54*AC54,0),"")</f>
        <v/>
      </c>
      <c r="AK54" s="173"/>
      <c r="AL54" s="173"/>
      <c r="AM54" s="173"/>
      <c r="AN54" s="173"/>
      <c r="AO54" s="173"/>
      <c r="AP54" s="173"/>
      <c r="AQ54" s="174"/>
    </row>
    <row r="55" spans="2:43" ht="12" customHeight="1">
      <c r="B55" s="152"/>
      <c r="C55" s="153"/>
      <c r="D55" s="153"/>
      <c r="E55" s="153"/>
      <c r="F55" s="153"/>
      <c r="G55" s="94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157"/>
      <c r="W55" s="158"/>
      <c r="X55" s="158"/>
      <c r="Y55" s="159"/>
      <c r="Z55" s="163"/>
      <c r="AA55" s="164"/>
      <c r="AB55" s="165"/>
      <c r="AC55" s="169"/>
      <c r="AD55" s="170"/>
      <c r="AE55" s="170"/>
      <c r="AF55" s="170"/>
      <c r="AG55" s="170"/>
      <c r="AH55" s="170"/>
      <c r="AI55" s="171"/>
      <c r="AJ55" s="175"/>
      <c r="AK55" s="176"/>
      <c r="AL55" s="176"/>
      <c r="AM55" s="176"/>
      <c r="AN55" s="176"/>
      <c r="AO55" s="176"/>
      <c r="AP55" s="176"/>
      <c r="AQ55" s="177"/>
    </row>
    <row r="56" spans="2:43" ht="12" customHeight="1">
      <c r="B56" s="150"/>
      <c r="C56" s="151"/>
      <c r="D56" s="151"/>
      <c r="E56" s="151"/>
      <c r="F56" s="151"/>
      <c r="G56" s="91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154"/>
      <c r="W56" s="155"/>
      <c r="X56" s="155"/>
      <c r="Y56" s="156"/>
      <c r="Z56" s="160"/>
      <c r="AA56" s="161"/>
      <c r="AB56" s="162"/>
      <c r="AC56" s="166"/>
      <c r="AD56" s="167"/>
      <c r="AE56" s="167"/>
      <c r="AF56" s="167"/>
      <c r="AG56" s="167"/>
      <c r="AH56" s="167"/>
      <c r="AI56" s="168"/>
      <c r="AJ56" s="172" t="str">
        <f>IF(V56&lt;&gt;0,ROUNDDOWN(V56*AC56,0),"")</f>
        <v/>
      </c>
      <c r="AK56" s="173"/>
      <c r="AL56" s="173"/>
      <c r="AM56" s="173"/>
      <c r="AN56" s="173"/>
      <c r="AO56" s="173"/>
      <c r="AP56" s="173"/>
      <c r="AQ56" s="174"/>
    </row>
    <row r="57" spans="2:43" ht="12" customHeight="1">
      <c r="B57" s="152"/>
      <c r="C57" s="153"/>
      <c r="D57" s="153"/>
      <c r="E57" s="153"/>
      <c r="F57" s="153"/>
      <c r="G57" s="94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157"/>
      <c r="W57" s="158"/>
      <c r="X57" s="158"/>
      <c r="Y57" s="159"/>
      <c r="Z57" s="163"/>
      <c r="AA57" s="164"/>
      <c r="AB57" s="165"/>
      <c r="AC57" s="169"/>
      <c r="AD57" s="170"/>
      <c r="AE57" s="170"/>
      <c r="AF57" s="170"/>
      <c r="AG57" s="170"/>
      <c r="AH57" s="170"/>
      <c r="AI57" s="171"/>
      <c r="AJ57" s="175"/>
      <c r="AK57" s="176"/>
      <c r="AL57" s="176"/>
      <c r="AM57" s="176"/>
      <c r="AN57" s="176"/>
      <c r="AO57" s="176"/>
      <c r="AP57" s="176"/>
      <c r="AQ57" s="177"/>
    </row>
    <row r="58" spans="2:43" ht="12" customHeight="1">
      <c r="B58" s="150"/>
      <c r="C58" s="151"/>
      <c r="D58" s="151"/>
      <c r="E58" s="151"/>
      <c r="F58" s="151"/>
      <c r="G58" s="91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154"/>
      <c r="W58" s="155"/>
      <c r="X58" s="155"/>
      <c r="Y58" s="156"/>
      <c r="Z58" s="160"/>
      <c r="AA58" s="161"/>
      <c r="AB58" s="162"/>
      <c r="AC58" s="166"/>
      <c r="AD58" s="167"/>
      <c r="AE58" s="167"/>
      <c r="AF58" s="167"/>
      <c r="AG58" s="167"/>
      <c r="AH58" s="167"/>
      <c r="AI58" s="168"/>
      <c r="AJ58" s="172" t="str">
        <f>IF(V58&lt;&gt;0,ROUNDDOWN(V58*AC58,0),"")</f>
        <v/>
      </c>
      <c r="AK58" s="173"/>
      <c r="AL58" s="173"/>
      <c r="AM58" s="173"/>
      <c r="AN58" s="173"/>
      <c r="AO58" s="173"/>
      <c r="AP58" s="173"/>
      <c r="AQ58" s="174"/>
    </row>
    <row r="59" spans="2:43" ht="12" customHeight="1">
      <c r="B59" s="152"/>
      <c r="C59" s="153"/>
      <c r="D59" s="153"/>
      <c r="E59" s="153"/>
      <c r="F59" s="153"/>
      <c r="G59" s="94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157"/>
      <c r="W59" s="158"/>
      <c r="X59" s="158"/>
      <c r="Y59" s="159"/>
      <c r="Z59" s="163"/>
      <c r="AA59" s="164"/>
      <c r="AB59" s="165"/>
      <c r="AC59" s="169"/>
      <c r="AD59" s="170"/>
      <c r="AE59" s="170"/>
      <c r="AF59" s="170"/>
      <c r="AG59" s="170"/>
      <c r="AH59" s="170"/>
      <c r="AI59" s="171"/>
      <c r="AJ59" s="175"/>
      <c r="AK59" s="176"/>
      <c r="AL59" s="176"/>
      <c r="AM59" s="176"/>
      <c r="AN59" s="176"/>
      <c r="AO59" s="176"/>
      <c r="AP59" s="176"/>
      <c r="AQ59" s="177"/>
    </row>
    <row r="60" spans="2:43" ht="12" customHeight="1">
      <c r="B60" s="150"/>
      <c r="C60" s="151"/>
      <c r="D60" s="151"/>
      <c r="E60" s="151"/>
      <c r="F60" s="151"/>
      <c r="G60" s="91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154"/>
      <c r="W60" s="155"/>
      <c r="X60" s="155"/>
      <c r="Y60" s="156"/>
      <c r="Z60" s="160"/>
      <c r="AA60" s="161"/>
      <c r="AB60" s="162"/>
      <c r="AC60" s="166"/>
      <c r="AD60" s="167"/>
      <c r="AE60" s="167"/>
      <c r="AF60" s="167"/>
      <c r="AG60" s="167"/>
      <c r="AH60" s="167"/>
      <c r="AI60" s="168"/>
      <c r="AJ60" s="172" t="str">
        <f>IF(V60&lt;&gt;0,ROUNDDOWN(V60*AC60,0),"")</f>
        <v/>
      </c>
      <c r="AK60" s="173"/>
      <c r="AL60" s="173"/>
      <c r="AM60" s="173"/>
      <c r="AN60" s="173"/>
      <c r="AO60" s="173"/>
      <c r="AP60" s="173"/>
      <c r="AQ60" s="174"/>
    </row>
    <row r="61" spans="2:43" ht="12" customHeight="1">
      <c r="B61" s="152"/>
      <c r="C61" s="153"/>
      <c r="D61" s="153"/>
      <c r="E61" s="153"/>
      <c r="F61" s="153"/>
      <c r="G61" s="94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157"/>
      <c r="W61" s="158"/>
      <c r="X61" s="158"/>
      <c r="Y61" s="159"/>
      <c r="Z61" s="163"/>
      <c r="AA61" s="164"/>
      <c r="AB61" s="165"/>
      <c r="AC61" s="169"/>
      <c r="AD61" s="170"/>
      <c r="AE61" s="170"/>
      <c r="AF61" s="170"/>
      <c r="AG61" s="170"/>
      <c r="AH61" s="170"/>
      <c r="AI61" s="171"/>
      <c r="AJ61" s="175"/>
      <c r="AK61" s="176"/>
      <c r="AL61" s="176"/>
      <c r="AM61" s="176"/>
      <c r="AN61" s="176"/>
      <c r="AO61" s="176"/>
      <c r="AP61" s="176"/>
      <c r="AQ61" s="177"/>
    </row>
    <row r="62" spans="2:43" ht="12" customHeight="1">
      <c r="B62" s="150"/>
      <c r="C62" s="151"/>
      <c r="D62" s="151"/>
      <c r="E62" s="151"/>
      <c r="F62" s="151"/>
      <c r="G62" s="91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154"/>
      <c r="W62" s="155"/>
      <c r="X62" s="155"/>
      <c r="Y62" s="156"/>
      <c r="Z62" s="160"/>
      <c r="AA62" s="161"/>
      <c r="AB62" s="162"/>
      <c r="AC62" s="166"/>
      <c r="AD62" s="167"/>
      <c r="AE62" s="167"/>
      <c r="AF62" s="167"/>
      <c r="AG62" s="167"/>
      <c r="AH62" s="167"/>
      <c r="AI62" s="168"/>
      <c r="AJ62" s="172" t="str">
        <f>IF(V62&lt;&gt;0,ROUNDDOWN(V62*AC62,0),"")</f>
        <v/>
      </c>
      <c r="AK62" s="173"/>
      <c r="AL62" s="173"/>
      <c r="AM62" s="173"/>
      <c r="AN62" s="173"/>
      <c r="AO62" s="173"/>
      <c r="AP62" s="173"/>
      <c r="AQ62" s="174"/>
    </row>
    <row r="63" spans="2:43" ht="12.6" customHeight="1" thickBot="1">
      <c r="B63" s="194"/>
      <c r="C63" s="195"/>
      <c r="D63" s="195"/>
      <c r="E63" s="195"/>
      <c r="F63" s="195"/>
      <c r="G63" s="196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8"/>
      <c r="W63" s="199"/>
      <c r="X63" s="199"/>
      <c r="Y63" s="200"/>
      <c r="Z63" s="201"/>
      <c r="AA63" s="202"/>
      <c r="AB63" s="203"/>
      <c r="AC63" s="169"/>
      <c r="AD63" s="170"/>
      <c r="AE63" s="170"/>
      <c r="AF63" s="170"/>
      <c r="AG63" s="170"/>
      <c r="AH63" s="170"/>
      <c r="AI63" s="171"/>
      <c r="AJ63" s="204"/>
      <c r="AK63" s="205"/>
      <c r="AL63" s="205"/>
      <c r="AM63" s="205"/>
      <c r="AN63" s="205"/>
      <c r="AO63" s="205"/>
      <c r="AP63" s="205"/>
      <c r="AQ63" s="206"/>
    </row>
    <row r="64" spans="2:43" ht="12.75" thickTop="1">
      <c r="B64" s="186" t="s">
        <v>42</v>
      </c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8"/>
      <c r="AJ64" s="189" t="str">
        <f>IF(SUM(AJ42:AQ63)=0,"",SUM(AJ42:AQ63))</f>
        <v/>
      </c>
      <c r="AK64" s="189"/>
      <c r="AL64" s="189"/>
      <c r="AM64" s="189"/>
      <c r="AN64" s="189"/>
      <c r="AO64" s="189"/>
      <c r="AP64" s="189"/>
      <c r="AQ64" s="190"/>
    </row>
    <row r="65" spans="2:43" ht="12.75" thickBot="1"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79"/>
      <c r="AJ65" s="191"/>
      <c r="AK65" s="191"/>
      <c r="AL65" s="191"/>
      <c r="AM65" s="191"/>
      <c r="AN65" s="191"/>
      <c r="AO65" s="191"/>
      <c r="AP65" s="191"/>
      <c r="AQ65" s="192"/>
    </row>
    <row r="66" spans="2:43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</row>
    <row r="67" spans="2:43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</row>
    <row r="68" spans="2:43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193" t="s">
        <v>113</v>
      </c>
      <c r="AK68" s="193"/>
      <c r="AL68" s="193"/>
      <c r="AM68" s="193"/>
      <c r="AN68" s="193"/>
      <c r="AO68" s="193"/>
      <c r="AP68" s="193"/>
      <c r="AQ68" s="193"/>
    </row>
    <row r="69" spans="2:43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</row>
    <row r="70" spans="2:43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</row>
    <row r="71" spans="2:43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</row>
    <row r="72" spans="2:43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</row>
  </sheetData>
  <sheetProtection algorithmName="SHA-512" hashValue="B36BpJgGPTBFLytOmre4SomGu6ckwAk2QSewh5OrShQmrFr/nAT4VzfZZ+/w5A++2ih1qmyjf99qyA9VDgY2Mg==" saltValue="Od/9kXamLN7BzACwxlFXrA==" spinCount="100000" sheet="1" scenarios="1" selectLockedCells="1"/>
  <mergeCells count="121">
    <mergeCell ref="B64:AI65"/>
    <mergeCell ref="AJ64:AQ65"/>
    <mergeCell ref="AJ68:AQ68"/>
    <mergeCell ref="B62:F63"/>
    <mergeCell ref="G62:U63"/>
    <mergeCell ref="V62:Y63"/>
    <mergeCell ref="Z62:AB63"/>
    <mergeCell ref="AC62:AI63"/>
    <mergeCell ref="AJ62:AQ63"/>
    <mergeCell ref="B60:F61"/>
    <mergeCell ref="G60:U61"/>
    <mergeCell ref="V60:Y61"/>
    <mergeCell ref="Z60:AB61"/>
    <mergeCell ref="AC60:AI61"/>
    <mergeCell ref="AJ60:AQ61"/>
    <mergeCell ref="B58:F59"/>
    <mergeCell ref="G58:U59"/>
    <mergeCell ref="V58:Y59"/>
    <mergeCell ref="Z58:AB59"/>
    <mergeCell ref="AC58:AI59"/>
    <mergeCell ref="AJ58:AQ59"/>
    <mergeCell ref="B56:F57"/>
    <mergeCell ref="G56:U57"/>
    <mergeCell ref="V56:Y57"/>
    <mergeCell ref="Z56:AB57"/>
    <mergeCell ref="AC56:AI57"/>
    <mergeCell ref="AJ56:AQ57"/>
    <mergeCell ref="B54:F55"/>
    <mergeCell ref="G54:U55"/>
    <mergeCell ref="V54:Y55"/>
    <mergeCell ref="Z54:AB55"/>
    <mergeCell ref="AC54:AI55"/>
    <mergeCell ref="AJ54:AQ55"/>
    <mergeCell ref="B52:F53"/>
    <mergeCell ref="G52:U53"/>
    <mergeCell ref="V52:Y53"/>
    <mergeCell ref="Z52:AB53"/>
    <mergeCell ref="AC52:AI53"/>
    <mergeCell ref="AJ52:AQ53"/>
    <mergeCell ref="B50:F51"/>
    <mergeCell ref="G50:U51"/>
    <mergeCell ref="V50:Y51"/>
    <mergeCell ref="Z50:AB51"/>
    <mergeCell ref="AC50:AI51"/>
    <mergeCell ref="AJ50:AQ51"/>
    <mergeCell ref="B48:F49"/>
    <mergeCell ref="G48:U49"/>
    <mergeCell ref="V48:Y49"/>
    <mergeCell ref="Z48:AB49"/>
    <mergeCell ref="AC48:AI49"/>
    <mergeCell ref="AJ48:AQ49"/>
    <mergeCell ref="B46:F47"/>
    <mergeCell ref="G46:U47"/>
    <mergeCell ref="V46:Y47"/>
    <mergeCell ref="Z46:AB47"/>
    <mergeCell ref="AC46:AI47"/>
    <mergeCell ref="AJ46:AQ47"/>
    <mergeCell ref="B44:F45"/>
    <mergeCell ref="G44:U45"/>
    <mergeCell ref="V44:Y45"/>
    <mergeCell ref="Z44:AB45"/>
    <mergeCell ref="AC44:AI45"/>
    <mergeCell ref="AJ44:AQ45"/>
    <mergeCell ref="B42:F43"/>
    <mergeCell ref="G42:U43"/>
    <mergeCell ref="V42:Y43"/>
    <mergeCell ref="Z42:AB43"/>
    <mergeCell ref="AC42:AI43"/>
    <mergeCell ref="AJ42:AQ43"/>
    <mergeCell ref="AI34:AQ35"/>
    <mergeCell ref="B36:V37"/>
    <mergeCell ref="W36:AQ37"/>
    <mergeCell ref="B39:F39"/>
    <mergeCell ref="B40:F41"/>
    <mergeCell ref="G40:U41"/>
    <mergeCell ref="V40:Y41"/>
    <mergeCell ref="Z40:AB41"/>
    <mergeCell ref="AC40:AI41"/>
    <mergeCell ref="AJ40:AQ41"/>
    <mergeCell ref="I24:W25"/>
    <mergeCell ref="X24:AG25"/>
    <mergeCell ref="I26:W27"/>
    <mergeCell ref="X26:AG27"/>
    <mergeCell ref="B34:I35"/>
    <mergeCell ref="J34:V35"/>
    <mergeCell ref="W34:AD35"/>
    <mergeCell ref="AE34:AF35"/>
    <mergeCell ref="AG34:AH35"/>
    <mergeCell ref="B1:K2"/>
    <mergeCell ref="L1:M2"/>
    <mergeCell ref="AF1:AI2"/>
    <mergeCell ref="AJ1:AQ2"/>
    <mergeCell ref="P3:AC5"/>
    <mergeCell ref="B5:M5"/>
    <mergeCell ref="B28:H29"/>
    <mergeCell ref="I28:AG29"/>
    <mergeCell ref="B16:H17"/>
    <mergeCell ref="I16:AQ17"/>
    <mergeCell ref="B18:H19"/>
    <mergeCell ref="I18:AQ19"/>
    <mergeCell ref="B22:E23"/>
    <mergeCell ref="F22:Q23"/>
    <mergeCell ref="R22:U23"/>
    <mergeCell ref="V22:AG23"/>
    <mergeCell ref="AH22:AQ31"/>
    <mergeCell ref="B30:H31"/>
    <mergeCell ref="I30:N31"/>
    <mergeCell ref="O30:U31"/>
    <mergeCell ref="V30:AG31"/>
    <mergeCell ref="B20:H21"/>
    <mergeCell ref="I20:AQ21"/>
    <mergeCell ref="B24:H27"/>
    <mergeCell ref="B12:H13"/>
    <mergeCell ref="I12:M13"/>
    <mergeCell ref="N12:V13"/>
    <mergeCell ref="B8:H9"/>
    <mergeCell ref="I8:V9"/>
    <mergeCell ref="W8:AC9"/>
    <mergeCell ref="AD8:AQ9"/>
    <mergeCell ref="B10:H11"/>
    <mergeCell ref="I10:AQ11"/>
  </mergeCells>
  <phoneticPr fontId="7"/>
  <conditionalFormatting sqref="W36:AQ37">
    <cfRule type="containsText" dxfId="1" priority="1" operator="containsText" text="を入力して下さい">
      <formula>NOT(ISERROR(SEARCH("を入力して下さい",W36)))</formula>
    </cfRule>
  </conditionalFormatting>
  <dataValidations count="7">
    <dataValidation imeMode="disabled" allowBlank="1" showInputMessage="1" showErrorMessage="1" sqref="V42:Y63 N12:V13 V30:AG31 F22:Q23 V22:AG23" xr:uid="{F87D8234-C095-4557-AED7-1FC242DE73DE}"/>
    <dataValidation imeMode="halfKatakana" allowBlank="1" showInputMessage="1" showErrorMessage="1" sqref="I28:AG29" xr:uid="{4FE84AF4-5B61-4698-833A-3C2088B260F9}"/>
    <dataValidation type="list" allowBlank="1" showInputMessage="1" showErrorMessage="1" sqref="X26:AG27" xr:uid="{2215F566-5B5B-416F-AAD3-062ADE086E4C}">
      <formula1>"本店,支店"</formula1>
    </dataValidation>
    <dataValidation type="list" allowBlank="1" showInputMessage="1" showErrorMessage="1" sqref="AE34:AF35" xr:uid="{EB6ED271-4447-49C6-9CA4-81AFC3FBA586}">
      <formula1>"10,8,0"</formula1>
    </dataValidation>
    <dataValidation type="list" allowBlank="1" showInputMessage="1" showErrorMessage="1" sqref="I30:N31" xr:uid="{C5517CE7-B586-463B-96C7-B99BAF68FB7E}">
      <formula1>"普通,当座"</formula1>
    </dataValidation>
    <dataValidation showInputMessage="1" showErrorMessage="1" sqref="B42:F43" xr:uid="{FED7226E-4AF2-4D20-86A7-C8246EF031BB}"/>
    <dataValidation type="list" allowBlank="1" showInputMessage="1" showErrorMessage="1" sqref="AD8:AQ9" xr:uid="{4678CCEC-5446-4516-B61A-4638F607101F}">
      <formula1>"大島, 神庭, 矢島, 橋本, 河原, 髙田, 宮田, 藤本, 中村"</formula1>
    </dataValidation>
  </dataValidations>
  <pageMargins left="0.78740157480314965" right="0.70866141732283472" top="0.74803149606299213" bottom="0.55118110236220474" header="0.31496062992125984" footer="0.31496062992125984"/>
  <pageSetup paperSize="9" scale="96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xr:uid="{C29A2900-EF3A-4D8C-A6FD-C9111A98FD1C}">
          <x14:formula1>
            <xm:f>リスト!$J$2:$J$6</xm:f>
          </x14:formula1>
          <xm:sqref>Z42:AB63</xm:sqref>
        </x14:dataValidation>
        <x14:dataValidation type="list" allowBlank="1" showInputMessage="1" showErrorMessage="1" xr:uid="{3F81643E-52F8-4828-8657-4A496FBC4750}">
          <x14:formula1>
            <xm:f>リスト!$L$2:$L$12</xm:f>
          </x14:formula1>
          <xm:sqref>X24:AG25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971E9-9B9F-475E-93E9-27315E0E6C06}">
  <sheetPr>
    <tabColor rgb="FFFF0000"/>
  </sheetPr>
  <dimension ref="B2:O55"/>
  <sheetViews>
    <sheetView showGridLines="0" zoomScale="90" zoomScaleNormal="90" workbookViewId="0">
      <selection activeCell="B20" sqref="B20"/>
    </sheetView>
  </sheetViews>
  <sheetFormatPr defaultColWidth="9.140625" defaultRowHeight="18.75"/>
  <cols>
    <col min="1" max="1" width="2.7109375" style="20" customWidth="1"/>
    <col min="2" max="2" width="2.5703125" style="20" customWidth="1"/>
    <col min="3" max="12" width="9.140625" style="20"/>
    <col min="13" max="13" width="9.42578125" style="20" customWidth="1"/>
    <col min="14" max="14" width="4.85546875" style="20" customWidth="1"/>
    <col min="15" max="15" width="7.5703125" style="20" customWidth="1"/>
    <col min="16" max="16384" width="9.140625" style="20"/>
  </cols>
  <sheetData>
    <row r="2" spans="2:15">
      <c r="B2" s="19" t="s">
        <v>7</v>
      </c>
    </row>
    <row r="4" spans="2:15">
      <c r="B4" s="19" t="s">
        <v>9</v>
      </c>
    </row>
    <row r="5" spans="2:15" ht="18" customHeight="1">
      <c r="C5" s="20" t="s">
        <v>136</v>
      </c>
    </row>
    <row r="6" spans="2:15" ht="18" customHeight="1">
      <c r="C6" s="20" t="s">
        <v>137</v>
      </c>
    </row>
    <row r="7" spans="2:15" ht="18" customHeight="1"/>
    <row r="8" spans="2:15" ht="18" customHeight="1">
      <c r="B8" s="19" t="s">
        <v>2</v>
      </c>
    </row>
    <row r="9" spans="2:15" ht="18" customHeight="1">
      <c r="C9" s="20" t="s">
        <v>130</v>
      </c>
    </row>
    <row r="10" spans="2:15" ht="18" customHeight="1"/>
    <row r="11" spans="2:15" ht="18" customHeight="1" thickBot="1">
      <c r="C11" s="30" t="s">
        <v>140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29"/>
    </row>
    <row r="12" spans="2:15" ht="30.75" thickBot="1">
      <c r="B12" s="28"/>
      <c r="C12" s="41" t="s">
        <v>138</v>
      </c>
      <c r="D12" s="32"/>
      <c r="E12" s="32"/>
      <c r="F12" s="32"/>
      <c r="G12" s="32"/>
      <c r="H12" s="32"/>
      <c r="I12" s="31"/>
      <c r="J12" s="37"/>
      <c r="K12" s="37"/>
      <c r="L12" s="37"/>
      <c r="M12" s="37"/>
      <c r="N12" s="37"/>
      <c r="O12" s="42"/>
    </row>
    <row r="13" spans="2:15" ht="18" customHeight="1">
      <c r="C13" s="30" t="s">
        <v>153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29"/>
    </row>
    <row r="14" spans="2:15" ht="18" customHeight="1">
      <c r="C14" s="30" t="s">
        <v>151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29"/>
    </row>
    <row r="15" spans="2:15" ht="18" customHeight="1">
      <c r="C15" s="46" t="s">
        <v>152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29"/>
    </row>
    <row r="16" spans="2:15" ht="18" customHeight="1"/>
    <row r="17" spans="3:14" ht="18" customHeight="1" thickBot="1">
      <c r="C17" s="20" t="s">
        <v>119</v>
      </c>
    </row>
    <row r="18" spans="3:14" ht="20.25" customHeight="1">
      <c r="C18" s="21" t="s">
        <v>135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/>
    </row>
    <row r="19" spans="3:14" ht="20.25" customHeight="1">
      <c r="C19" s="33" t="s">
        <v>141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5"/>
    </row>
    <row r="20" spans="3:14" ht="20.25" customHeight="1">
      <c r="C20" s="33" t="s">
        <v>154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</row>
    <row r="21" spans="3:14" ht="20.25" customHeight="1">
      <c r="C21" s="24" t="s">
        <v>131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6"/>
    </row>
    <row r="22" spans="3:14" ht="20.25" customHeight="1">
      <c r="C22" s="24" t="s">
        <v>144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6"/>
    </row>
    <row r="23" spans="3:14" ht="20.25" customHeight="1">
      <c r="C23" s="24" t="s">
        <v>122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</row>
    <row r="24" spans="3:14" ht="20.25" customHeight="1">
      <c r="C24" s="24" t="s">
        <v>143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</row>
    <row r="25" spans="3:14" ht="20.25" customHeight="1">
      <c r="C25" s="24" t="s">
        <v>146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6"/>
    </row>
    <row r="26" spans="3:14" ht="20.25" customHeight="1">
      <c r="C26" s="24" t="s">
        <v>142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6"/>
    </row>
    <row r="27" spans="3:14" ht="20.25" customHeight="1">
      <c r="C27" s="24" t="s">
        <v>145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/>
    </row>
    <row r="28" spans="3:14" ht="20.25" customHeight="1">
      <c r="C28" s="36" t="s">
        <v>147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5"/>
    </row>
    <row r="29" spans="3:14" ht="20.25" customHeight="1" thickBot="1">
      <c r="C29" s="38" t="s">
        <v>139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40"/>
    </row>
    <row r="30" spans="3:14" ht="18" customHeight="1"/>
    <row r="31" spans="3:14" ht="18" customHeight="1">
      <c r="C31" s="20" t="s">
        <v>149</v>
      </c>
    </row>
    <row r="32" spans="3:14" ht="18" customHeight="1">
      <c r="C32" s="20" t="s">
        <v>150</v>
      </c>
    </row>
    <row r="33" spans="2:3" ht="18" customHeight="1">
      <c r="C33" s="20" t="s">
        <v>10</v>
      </c>
    </row>
    <row r="34" spans="2:3" ht="18" customHeight="1"/>
    <row r="35" spans="2:3" ht="18" customHeight="1">
      <c r="B35" s="19" t="s">
        <v>3</v>
      </c>
    </row>
    <row r="36" spans="2:3" ht="18" customHeight="1">
      <c r="C36" s="20" t="s">
        <v>132</v>
      </c>
    </row>
    <row r="37" spans="2:3" ht="18" customHeight="1">
      <c r="C37" s="20" t="s">
        <v>120</v>
      </c>
    </row>
    <row r="38" spans="2:3" ht="18" customHeight="1">
      <c r="C38" s="20" t="s">
        <v>121</v>
      </c>
    </row>
    <row r="39" spans="2:3" ht="18" customHeight="1">
      <c r="C39" s="20" t="s">
        <v>4</v>
      </c>
    </row>
    <row r="40" spans="2:3" ht="18" customHeight="1">
      <c r="C40" s="20" t="s">
        <v>110</v>
      </c>
    </row>
    <row r="41" spans="2:3" ht="18" customHeight="1">
      <c r="B41" s="27"/>
    </row>
    <row r="42" spans="2:3" ht="18" customHeight="1">
      <c r="B42" s="19" t="s">
        <v>5</v>
      </c>
    </row>
    <row r="43" spans="2:3" ht="18" customHeight="1">
      <c r="C43" s="20" t="s">
        <v>109</v>
      </c>
    </row>
    <row r="44" spans="2:3" ht="18" customHeight="1">
      <c r="C44" s="20" t="s">
        <v>1</v>
      </c>
    </row>
    <row r="45" spans="2:3" ht="18" customHeight="1">
      <c r="C45" s="20" t="s">
        <v>133</v>
      </c>
    </row>
    <row r="46" spans="2:3" ht="18" customHeight="1"/>
    <row r="47" spans="2:3" ht="18" customHeight="1">
      <c r="B47" s="19" t="s">
        <v>6</v>
      </c>
    </row>
    <row r="48" spans="2:3" ht="18" customHeight="1">
      <c r="C48" s="20" t="s">
        <v>134</v>
      </c>
    </row>
    <row r="49" spans="3:3" ht="18" customHeight="1">
      <c r="C49" s="20" t="s">
        <v>8</v>
      </c>
    </row>
    <row r="50" spans="3:3" ht="18" customHeight="1"/>
    <row r="51" spans="3:3" ht="18" customHeight="1"/>
    <row r="52" spans="3:3" ht="18" customHeight="1"/>
    <row r="53" spans="3:3" ht="18" customHeight="1"/>
    <row r="54" spans="3:3" ht="18" customHeight="1"/>
    <row r="55" spans="3:3" ht="18" customHeight="1"/>
  </sheetData>
  <phoneticPr fontId="7"/>
  <pageMargins left="0.55118110236220474" right="0.19685039370078741" top="0.35433070866141736" bottom="0.35433070866141736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7E709-DE14-44E2-A85A-363C3FB257E7}">
  <sheetPr>
    <tabColor rgb="FFFF0000"/>
    <pageSetUpPr fitToPage="1"/>
  </sheetPr>
  <dimension ref="B1:BV72"/>
  <sheetViews>
    <sheetView showGridLines="0" zoomScale="90" zoomScaleNormal="90" workbookViewId="0">
      <selection activeCell="AH22" sqref="AH22:AQ31"/>
    </sheetView>
  </sheetViews>
  <sheetFormatPr defaultRowHeight="12"/>
  <cols>
    <col min="1" max="104" width="2.28515625" customWidth="1"/>
  </cols>
  <sheetData>
    <row r="1" spans="2:74">
      <c r="B1" s="221" t="s">
        <v>95</v>
      </c>
      <c r="C1" s="221"/>
      <c r="D1" s="221"/>
      <c r="E1" s="221"/>
      <c r="F1" s="221"/>
      <c r="G1" s="221"/>
      <c r="H1" s="221"/>
      <c r="I1" s="221"/>
      <c r="J1" s="221"/>
      <c r="K1" s="221"/>
      <c r="L1" s="48" t="s">
        <v>30</v>
      </c>
      <c r="M1" s="48"/>
      <c r="AF1" s="76" t="s">
        <v>11</v>
      </c>
      <c r="AG1" s="77"/>
      <c r="AH1" s="77"/>
      <c r="AI1" s="78"/>
      <c r="AJ1" s="223">
        <v>44316</v>
      </c>
      <c r="AK1" s="224"/>
      <c r="AL1" s="224"/>
      <c r="AM1" s="224"/>
      <c r="AN1" s="224"/>
      <c r="AO1" s="224"/>
      <c r="AP1" s="224"/>
      <c r="AQ1" s="225"/>
    </row>
    <row r="2" spans="2:74" ht="12" customHeight="1" thickBot="1"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75"/>
      <c r="M2" s="75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F2" s="49"/>
      <c r="AG2" s="50"/>
      <c r="AH2" s="50"/>
      <c r="AI2" s="79"/>
      <c r="AJ2" s="226"/>
      <c r="AK2" s="227"/>
      <c r="AL2" s="227"/>
      <c r="AM2" s="227"/>
      <c r="AN2" s="227"/>
      <c r="AO2" s="227"/>
      <c r="AP2" s="227"/>
      <c r="AQ2" s="228"/>
    </row>
    <row r="3" spans="2:74" ht="12.6" customHeight="1" thickTop="1">
      <c r="P3" s="86" t="s">
        <v>12</v>
      </c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</row>
    <row r="4" spans="2:74" ht="12.6" customHeight="1"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</row>
    <row r="5" spans="2:74">
      <c r="B5" s="87" t="s">
        <v>13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</row>
    <row r="6" spans="2:74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2:74" ht="12" customHeight="1" thickBot="1">
      <c r="B7" t="s">
        <v>31</v>
      </c>
    </row>
    <row r="8" spans="2:74" ht="12" customHeight="1">
      <c r="B8" s="59" t="s">
        <v>14</v>
      </c>
      <c r="C8" s="60"/>
      <c r="D8" s="60"/>
      <c r="E8" s="60"/>
      <c r="F8" s="60"/>
      <c r="G8" s="60"/>
      <c r="H8" s="60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60" t="s">
        <v>123</v>
      </c>
      <c r="X8" s="60"/>
      <c r="Y8" s="60"/>
      <c r="Z8" s="60"/>
      <c r="AA8" s="60"/>
      <c r="AB8" s="60"/>
      <c r="AC8" s="60"/>
      <c r="AD8" s="213" t="s">
        <v>115</v>
      </c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4"/>
    </row>
    <row r="9" spans="2:74" ht="12" customHeight="1">
      <c r="B9" s="61"/>
      <c r="C9" s="62"/>
      <c r="D9" s="62"/>
      <c r="E9" s="62"/>
      <c r="F9" s="62"/>
      <c r="G9" s="62"/>
      <c r="H9" s="6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62"/>
      <c r="X9" s="62"/>
      <c r="Y9" s="62"/>
      <c r="Z9" s="62"/>
      <c r="AA9" s="62"/>
      <c r="AB9" s="62"/>
      <c r="AC9" s="62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6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</row>
    <row r="10" spans="2:74" ht="12" customHeight="1">
      <c r="B10" s="61" t="s">
        <v>15</v>
      </c>
      <c r="C10" s="62"/>
      <c r="D10" s="62"/>
      <c r="E10" s="62"/>
      <c r="F10" s="62"/>
      <c r="G10" s="62"/>
      <c r="H10" s="62"/>
      <c r="I10" s="217" t="s">
        <v>124</v>
      </c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8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</row>
    <row r="11" spans="2:74" ht="12.6" customHeight="1" thickBot="1">
      <c r="B11" s="61"/>
      <c r="C11" s="62"/>
      <c r="D11" s="62"/>
      <c r="E11" s="62"/>
      <c r="F11" s="62"/>
      <c r="G11" s="62"/>
      <c r="H11" s="62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20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</row>
    <row r="12" spans="2:74" ht="12" customHeight="1">
      <c r="B12" s="47" t="s">
        <v>16</v>
      </c>
      <c r="C12" s="48"/>
      <c r="D12" s="48"/>
      <c r="E12" s="48"/>
      <c r="F12" s="48"/>
      <c r="G12" s="48"/>
      <c r="H12" s="48"/>
      <c r="I12" s="51" t="str">
        <f>"A01"&amp;VLOOKUP(B1,リスト!B2:C9,2,FALSE)</f>
        <v>A01E</v>
      </c>
      <c r="J12" s="52"/>
      <c r="K12" s="52"/>
      <c r="L12" s="52"/>
      <c r="M12" s="52"/>
      <c r="N12" s="207">
        <v>1111</v>
      </c>
      <c r="O12" s="207"/>
      <c r="P12" s="207"/>
      <c r="Q12" s="207"/>
      <c r="R12" s="207"/>
      <c r="S12" s="207"/>
      <c r="T12" s="207"/>
      <c r="U12" s="207"/>
      <c r="V12" s="208"/>
      <c r="W12" s="14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</row>
    <row r="13" spans="2:74" ht="12.6" customHeight="1" thickBot="1">
      <c r="B13" s="49"/>
      <c r="C13" s="50"/>
      <c r="D13" s="50"/>
      <c r="E13" s="50"/>
      <c r="F13" s="50"/>
      <c r="G13" s="50"/>
      <c r="H13" s="50"/>
      <c r="I13" s="53"/>
      <c r="J13" s="54"/>
      <c r="K13" s="54"/>
      <c r="L13" s="54"/>
      <c r="M13" s="54"/>
      <c r="N13" s="209"/>
      <c r="O13" s="209"/>
      <c r="P13" s="209"/>
      <c r="Q13" s="209"/>
      <c r="R13" s="209"/>
      <c r="S13" s="209"/>
      <c r="T13" s="209"/>
      <c r="U13" s="209"/>
      <c r="V13" s="210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</row>
    <row r="14" spans="2:74">
      <c r="B14" s="18"/>
      <c r="C14" s="18"/>
      <c r="D14" s="18"/>
      <c r="E14" s="18"/>
      <c r="F14" s="18"/>
      <c r="G14" s="18"/>
      <c r="H14" s="18"/>
      <c r="I14" s="8"/>
      <c r="J14" s="8"/>
      <c r="K14" s="8"/>
      <c r="L14" s="8"/>
      <c r="M14" s="8"/>
      <c r="N14" s="8"/>
      <c r="O14" s="9"/>
      <c r="P14" s="9"/>
      <c r="Q14" s="9"/>
      <c r="R14" s="9"/>
      <c r="S14" s="9"/>
      <c r="T14" s="9"/>
      <c r="U14" s="9"/>
      <c r="V14" s="9"/>
      <c r="W14" s="18"/>
      <c r="X14" s="18"/>
      <c r="Y14" s="18"/>
      <c r="Z14" s="18"/>
      <c r="AA14" s="18"/>
      <c r="AB14" s="18"/>
      <c r="AC14" s="18"/>
      <c r="AD14" s="8"/>
      <c r="AE14" s="8"/>
      <c r="AF14" s="8"/>
      <c r="AG14" s="8"/>
      <c r="AH14" s="8"/>
      <c r="AI14" s="8"/>
      <c r="AJ14" s="9"/>
      <c r="AK14" s="9"/>
      <c r="AL14" s="9"/>
      <c r="AM14" s="9"/>
      <c r="AN14" s="9"/>
      <c r="AO14" s="9"/>
      <c r="AP14" s="9"/>
      <c r="AQ14" s="9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</row>
    <row r="15" spans="2:74" ht="12.75" thickBot="1">
      <c r="B15" t="s">
        <v>32</v>
      </c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</row>
    <row r="16" spans="2:74" ht="12" customHeight="1">
      <c r="B16" s="59" t="s">
        <v>19</v>
      </c>
      <c r="C16" s="60"/>
      <c r="D16" s="60"/>
      <c r="E16" s="60"/>
      <c r="F16" s="60"/>
      <c r="G16" s="60"/>
      <c r="H16" s="60"/>
      <c r="I16" s="230" t="s">
        <v>104</v>
      </c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230"/>
      <c r="AQ16" s="231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</row>
    <row r="17" spans="2:74" ht="12" customHeight="1">
      <c r="B17" s="61"/>
      <c r="C17" s="62"/>
      <c r="D17" s="62"/>
      <c r="E17" s="62"/>
      <c r="F17" s="62"/>
      <c r="G17" s="62"/>
      <c r="H17" s="62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8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</row>
    <row r="18" spans="2:74" ht="12" customHeight="1">
      <c r="B18" s="61" t="s">
        <v>33</v>
      </c>
      <c r="C18" s="62"/>
      <c r="D18" s="62"/>
      <c r="E18" s="62"/>
      <c r="F18" s="62"/>
      <c r="G18" s="62"/>
      <c r="H18" s="62"/>
      <c r="I18" s="232" t="s">
        <v>107</v>
      </c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3"/>
      <c r="AP18" s="233"/>
      <c r="AQ18" s="234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</row>
    <row r="19" spans="2:74" ht="12" customHeight="1">
      <c r="B19" s="61"/>
      <c r="C19" s="62"/>
      <c r="D19" s="62"/>
      <c r="E19" s="62"/>
      <c r="F19" s="62"/>
      <c r="G19" s="62"/>
      <c r="H19" s="62"/>
      <c r="I19" s="235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7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</row>
    <row r="20" spans="2:74" ht="12" customHeight="1">
      <c r="B20" s="47" t="s">
        <v>114</v>
      </c>
      <c r="C20" s="48"/>
      <c r="D20" s="48"/>
      <c r="E20" s="48"/>
      <c r="F20" s="48"/>
      <c r="G20" s="48"/>
      <c r="H20" s="121"/>
      <c r="I20" s="232" t="s">
        <v>116</v>
      </c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4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</row>
    <row r="21" spans="2:74" ht="12" customHeight="1">
      <c r="B21" s="118"/>
      <c r="C21" s="119"/>
      <c r="D21" s="119"/>
      <c r="E21" s="119"/>
      <c r="F21" s="119"/>
      <c r="G21" s="119"/>
      <c r="H21" s="120"/>
      <c r="I21" s="235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7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</row>
    <row r="22" spans="2:74">
      <c r="B22" s="97" t="s">
        <v>20</v>
      </c>
      <c r="C22" s="98"/>
      <c r="D22" s="98"/>
      <c r="E22" s="98"/>
      <c r="F22" s="238" t="s">
        <v>108</v>
      </c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98" t="s">
        <v>34</v>
      </c>
      <c r="S22" s="98"/>
      <c r="T22" s="98"/>
      <c r="U22" s="98"/>
      <c r="V22" s="238" t="s">
        <v>117</v>
      </c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101" t="s">
        <v>35</v>
      </c>
      <c r="AI22" s="102"/>
      <c r="AJ22" s="102"/>
      <c r="AK22" s="102"/>
      <c r="AL22" s="102"/>
      <c r="AM22" s="102"/>
      <c r="AN22" s="102"/>
      <c r="AO22" s="102"/>
      <c r="AP22" s="102"/>
      <c r="AQ22" s="103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</row>
    <row r="23" spans="2:74">
      <c r="B23" s="61"/>
      <c r="C23" s="62"/>
      <c r="D23" s="62"/>
      <c r="E23" s="62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62"/>
      <c r="S23" s="62"/>
      <c r="T23" s="62"/>
      <c r="U23" s="62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101"/>
      <c r="AI23" s="102"/>
      <c r="AJ23" s="102"/>
      <c r="AK23" s="102"/>
      <c r="AL23" s="102"/>
      <c r="AM23" s="102"/>
      <c r="AN23" s="102"/>
      <c r="AO23" s="102"/>
      <c r="AP23" s="102"/>
      <c r="AQ23" s="103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</row>
    <row r="24" spans="2:74" ht="12" customHeight="1">
      <c r="B24" s="115" t="s">
        <v>36</v>
      </c>
      <c r="C24" s="116"/>
      <c r="D24" s="116"/>
      <c r="E24" s="116"/>
      <c r="F24" s="116"/>
      <c r="G24" s="116"/>
      <c r="H24" s="117"/>
      <c r="I24" s="232" t="s">
        <v>105</v>
      </c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43"/>
      <c r="X24" s="124" t="s">
        <v>21</v>
      </c>
      <c r="Y24" s="125"/>
      <c r="Z24" s="125"/>
      <c r="AA24" s="125"/>
      <c r="AB24" s="125"/>
      <c r="AC24" s="125"/>
      <c r="AD24" s="125"/>
      <c r="AE24" s="125"/>
      <c r="AF24" s="125"/>
      <c r="AG24" s="126"/>
      <c r="AH24" s="101"/>
      <c r="AI24" s="102"/>
      <c r="AJ24" s="102"/>
      <c r="AK24" s="102"/>
      <c r="AL24" s="102"/>
      <c r="AM24" s="102"/>
      <c r="AN24" s="102"/>
      <c r="AO24" s="102"/>
      <c r="AP24" s="102"/>
      <c r="AQ24" s="103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</row>
    <row r="25" spans="2:74" ht="12" customHeight="1">
      <c r="B25" s="47"/>
      <c r="C25" s="48"/>
      <c r="D25" s="48"/>
      <c r="E25" s="48"/>
      <c r="F25" s="48"/>
      <c r="G25" s="48"/>
      <c r="H25" s="121"/>
      <c r="I25" s="235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44"/>
      <c r="X25" s="127"/>
      <c r="Y25" s="128"/>
      <c r="Z25" s="128"/>
      <c r="AA25" s="128"/>
      <c r="AB25" s="128"/>
      <c r="AC25" s="128"/>
      <c r="AD25" s="128"/>
      <c r="AE25" s="128"/>
      <c r="AF25" s="128"/>
      <c r="AG25" s="129"/>
      <c r="AH25" s="101"/>
      <c r="AI25" s="102"/>
      <c r="AJ25" s="102"/>
      <c r="AK25" s="102"/>
      <c r="AL25" s="102"/>
      <c r="AM25" s="102"/>
      <c r="AN25" s="102"/>
      <c r="AO25" s="102"/>
      <c r="AP25" s="102"/>
      <c r="AQ25" s="103"/>
    </row>
    <row r="26" spans="2:74" ht="12" customHeight="1">
      <c r="B26" s="47"/>
      <c r="C26" s="48"/>
      <c r="D26" s="48"/>
      <c r="E26" s="48"/>
      <c r="F26" s="48"/>
      <c r="G26" s="48"/>
      <c r="H26" s="121"/>
      <c r="I26" s="232" t="s">
        <v>106</v>
      </c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43"/>
      <c r="X26" s="124" t="s">
        <v>86</v>
      </c>
      <c r="Y26" s="125"/>
      <c r="Z26" s="125"/>
      <c r="AA26" s="125"/>
      <c r="AB26" s="125"/>
      <c r="AC26" s="125"/>
      <c r="AD26" s="125"/>
      <c r="AE26" s="125"/>
      <c r="AF26" s="125"/>
      <c r="AG26" s="126"/>
      <c r="AH26" s="101"/>
      <c r="AI26" s="102"/>
      <c r="AJ26" s="102"/>
      <c r="AK26" s="102"/>
      <c r="AL26" s="102"/>
      <c r="AM26" s="102"/>
      <c r="AN26" s="102"/>
      <c r="AO26" s="102"/>
      <c r="AP26" s="102"/>
      <c r="AQ26" s="103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</row>
    <row r="27" spans="2:74" ht="12" customHeight="1">
      <c r="B27" s="118"/>
      <c r="C27" s="119"/>
      <c r="D27" s="119"/>
      <c r="E27" s="119"/>
      <c r="F27" s="119"/>
      <c r="G27" s="119"/>
      <c r="H27" s="120"/>
      <c r="I27" s="235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44"/>
      <c r="X27" s="127"/>
      <c r="Y27" s="128"/>
      <c r="Z27" s="128"/>
      <c r="AA27" s="128"/>
      <c r="AB27" s="128"/>
      <c r="AC27" s="128"/>
      <c r="AD27" s="128"/>
      <c r="AE27" s="128"/>
      <c r="AF27" s="128"/>
      <c r="AG27" s="129"/>
      <c r="AH27" s="101"/>
      <c r="AI27" s="102"/>
      <c r="AJ27" s="102"/>
      <c r="AK27" s="102"/>
      <c r="AL27" s="102"/>
      <c r="AM27" s="102"/>
      <c r="AN27" s="102"/>
      <c r="AO27" s="102"/>
      <c r="AP27" s="102"/>
      <c r="AQ27" s="103"/>
      <c r="AV27" s="10"/>
      <c r="AW27" s="10"/>
    </row>
    <row r="28" spans="2:74">
      <c r="B28" s="61" t="s">
        <v>72</v>
      </c>
      <c r="C28" s="62"/>
      <c r="D28" s="62"/>
      <c r="E28" s="62"/>
      <c r="F28" s="62"/>
      <c r="G28" s="62"/>
      <c r="H28" s="62"/>
      <c r="I28" s="229" t="s">
        <v>118</v>
      </c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101"/>
      <c r="AI28" s="102"/>
      <c r="AJ28" s="102"/>
      <c r="AK28" s="102"/>
      <c r="AL28" s="102"/>
      <c r="AM28" s="102"/>
      <c r="AN28" s="102"/>
      <c r="AO28" s="102"/>
      <c r="AP28" s="102"/>
      <c r="AQ28" s="103"/>
    </row>
    <row r="29" spans="2:74">
      <c r="B29" s="61"/>
      <c r="C29" s="62"/>
      <c r="D29" s="62"/>
      <c r="E29" s="62"/>
      <c r="F29" s="62"/>
      <c r="G29" s="62"/>
      <c r="H29" s="62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101"/>
      <c r="AI29" s="102"/>
      <c r="AJ29" s="102"/>
      <c r="AK29" s="102"/>
      <c r="AL29" s="102"/>
      <c r="AM29" s="102"/>
      <c r="AN29" s="102"/>
      <c r="AO29" s="102"/>
      <c r="AP29" s="102"/>
      <c r="AQ29" s="103"/>
    </row>
    <row r="30" spans="2:74">
      <c r="B30" s="107" t="s">
        <v>73</v>
      </c>
      <c r="C30" s="108"/>
      <c r="D30" s="108"/>
      <c r="E30" s="108"/>
      <c r="F30" s="108"/>
      <c r="G30" s="108"/>
      <c r="H30" s="108"/>
      <c r="I30" s="215" t="s">
        <v>74</v>
      </c>
      <c r="J30" s="215"/>
      <c r="K30" s="215"/>
      <c r="L30" s="215"/>
      <c r="M30" s="215"/>
      <c r="N30" s="215"/>
      <c r="O30" s="62" t="s">
        <v>22</v>
      </c>
      <c r="P30" s="62"/>
      <c r="Q30" s="62"/>
      <c r="R30" s="62"/>
      <c r="S30" s="62"/>
      <c r="T30" s="62"/>
      <c r="U30" s="62"/>
      <c r="V30" s="241">
        <v>3333</v>
      </c>
      <c r="W30" s="241"/>
      <c r="X30" s="241"/>
      <c r="Y30" s="241"/>
      <c r="Z30" s="241"/>
      <c r="AA30" s="241"/>
      <c r="AB30" s="241"/>
      <c r="AC30" s="241"/>
      <c r="AD30" s="241"/>
      <c r="AE30" s="241"/>
      <c r="AF30" s="241"/>
      <c r="AG30" s="241"/>
      <c r="AH30" s="101"/>
      <c r="AI30" s="102"/>
      <c r="AJ30" s="102"/>
      <c r="AK30" s="102"/>
      <c r="AL30" s="102"/>
      <c r="AM30" s="102"/>
      <c r="AN30" s="102"/>
      <c r="AO30" s="102"/>
      <c r="AP30" s="102"/>
      <c r="AQ30" s="103"/>
    </row>
    <row r="31" spans="2:74" ht="12.75" thickBot="1">
      <c r="B31" s="109"/>
      <c r="C31" s="110"/>
      <c r="D31" s="110"/>
      <c r="E31" s="110"/>
      <c r="F31" s="110"/>
      <c r="G31" s="110"/>
      <c r="H31" s="110"/>
      <c r="I31" s="240"/>
      <c r="J31" s="240"/>
      <c r="K31" s="240"/>
      <c r="L31" s="240"/>
      <c r="M31" s="240"/>
      <c r="N31" s="240"/>
      <c r="O31" s="112"/>
      <c r="P31" s="112"/>
      <c r="Q31" s="112"/>
      <c r="R31" s="112"/>
      <c r="S31" s="112"/>
      <c r="T31" s="112"/>
      <c r="U31" s="11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104"/>
      <c r="AI31" s="105"/>
      <c r="AJ31" s="105"/>
      <c r="AK31" s="105"/>
      <c r="AL31" s="105"/>
      <c r="AM31" s="105"/>
      <c r="AN31" s="105"/>
      <c r="AO31" s="105"/>
      <c r="AP31" s="105"/>
      <c r="AQ31" s="106"/>
    </row>
    <row r="32" spans="2:74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1"/>
      <c r="AI32" s="11"/>
      <c r="AJ32" s="11"/>
      <c r="AK32" s="11"/>
      <c r="AL32" s="11"/>
      <c r="AM32" s="11"/>
      <c r="AN32" s="11"/>
      <c r="AO32" s="11"/>
      <c r="AP32" s="11"/>
      <c r="AQ32" s="11"/>
    </row>
    <row r="33" spans="2:43" ht="12.75" thickBot="1">
      <c r="B33" s="3" t="s">
        <v>37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2:43">
      <c r="B34" s="59" t="s">
        <v>39</v>
      </c>
      <c r="C34" s="60"/>
      <c r="D34" s="60"/>
      <c r="E34" s="60"/>
      <c r="F34" s="60"/>
      <c r="G34" s="60"/>
      <c r="H34" s="60"/>
      <c r="I34" s="60"/>
      <c r="J34" s="132">
        <f>IF(+AJ64="",0,+AJ64)</f>
        <v>325000</v>
      </c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60" t="s">
        <v>40</v>
      </c>
      <c r="X34" s="60"/>
      <c r="Y34" s="60"/>
      <c r="Z34" s="60"/>
      <c r="AA34" s="60"/>
      <c r="AB34" s="60"/>
      <c r="AC34" s="60"/>
      <c r="AD34" s="60"/>
      <c r="AE34" s="245">
        <v>10</v>
      </c>
      <c r="AF34" s="245"/>
      <c r="AG34" s="77" t="s">
        <v>23</v>
      </c>
      <c r="AH34" s="77"/>
      <c r="AI34" s="132">
        <f>IF(ROUNDDOWN(+J34*AE34%,0)=0,0,ROUNDDOWN(+J34*AE34%,0))</f>
        <v>32500</v>
      </c>
      <c r="AJ34" s="132"/>
      <c r="AK34" s="132"/>
      <c r="AL34" s="132"/>
      <c r="AM34" s="132"/>
      <c r="AN34" s="132"/>
      <c r="AO34" s="132"/>
      <c r="AP34" s="132"/>
      <c r="AQ34" s="136"/>
    </row>
    <row r="35" spans="2:43" ht="12.75" thickBot="1">
      <c r="B35" s="130"/>
      <c r="C35" s="131"/>
      <c r="D35" s="131"/>
      <c r="E35" s="131"/>
      <c r="F35" s="131"/>
      <c r="G35" s="131"/>
      <c r="H35" s="131"/>
      <c r="I35" s="131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1"/>
      <c r="X35" s="131"/>
      <c r="Y35" s="131"/>
      <c r="Z35" s="131"/>
      <c r="AA35" s="131"/>
      <c r="AB35" s="131"/>
      <c r="AC35" s="131"/>
      <c r="AD35" s="131"/>
      <c r="AE35" s="246"/>
      <c r="AF35" s="246"/>
      <c r="AG35" s="75"/>
      <c r="AH35" s="75"/>
      <c r="AI35" s="133"/>
      <c r="AJ35" s="133"/>
      <c r="AK35" s="133"/>
      <c r="AL35" s="133"/>
      <c r="AM35" s="133"/>
      <c r="AN35" s="133"/>
      <c r="AO35" s="133"/>
      <c r="AP35" s="133"/>
      <c r="AQ35" s="137"/>
    </row>
    <row r="36" spans="2:43" ht="12.75" thickTop="1">
      <c r="B36" s="138" t="s">
        <v>38</v>
      </c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42">
        <f>IF(AND(AD8="",AJ64&lt;&gt;0),"担当者名を入力してください",J34+AI34)</f>
        <v>357500</v>
      </c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3"/>
    </row>
    <row r="37" spans="2:43" ht="12.75" thickBot="1">
      <c r="B37" s="140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5"/>
    </row>
    <row r="38" spans="2:43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</row>
    <row r="39" spans="2:43" ht="12.75" thickBot="1">
      <c r="B39" s="87" t="s">
        <v>41</v>
      </c>
      <c r="C39" s="87"/>
      <c r="D39" s="87"/>
      <c r="E39" s="87"/>
      <c r="F39" s="87"/>
    </row>
    <row r="40" spans="2:43">
      <c r="B40" s="76" t="s">
        <v>28</v>
      </c>
      <c r="C40" s="77"/>
      <c r="D40" s="77"/>
      <c r="E40" s="77"/>
      <c r="F40" s="77"/>
      <c r="G40" s="146" t="s">
        <v>29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146" t="s">
        <v>27</v>
      </c>
      <c r="W40" s="77"/>
      <c r="X40" s="77"/>
      <c r="Y40" s="77"/>
      <c r="Z40" s="146" t="s">
        <v>24</v>
      </c>
      <c r="AA40" s="77"/>
      <c r="AB40" s="77"/>
      <c r="AC40" s="146" t="s">
        <v>25</v>
      </c>
      <c r="AD40" s="77"/>
      <c r="AE40" s="77"/>
      <c r="AF40" s="77"/>
      <c r="AG40" s="77"/>
      <c r="AH40" s="77"/>
      <c r="AI40" s="77"/>
      <c r="AJ40" s="146" t="s">
        <v>26</v>
      </c>
      <c r="AK40" s="77"/>
      <c r="AL40" s="77"/>
      <c r="AM40" s="77"/>
      <c r="AN40" s="77"/>
      <c r="AO40" s="77"/>
      <c r="AP40" s="77"/>
      <c r="AQ40" s="148"/>
    </row>
    <row r="41" spans="2:43" ht="12.75" thickBot="1">
      <c r="B41" s="49"/>
      <c r="C41" s="50"/>
      <c r="D41" s="50"/>
      <c r="E41" s="50"/>
      <c r="F41" s="50"/>
      <c r="G41" s="147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147"/>
      <c r="W41" s="50"/>
      <c r="X41" s="50"/>
      <c r="Y41" s="50"/>
      <c r="Z41" s="147"/>
      <c r="AA41" s="50"/>
      <c r="AB41" s="50"/>
      <c r="AC41" s="147"/>
      <c r="AD41" s="50"/>
      <c r="AE41" s="50"/>
      <c r="AF41" s="50"/>
      <c r="AG41" s="50"/>
      <c r="AH41" s="50"/>
      <c r="AI41" s="50"/>
      <c r="AJ41" s="147"/>
      <c r="AK41" s="50"/>
      <c r="AL41" s="50"/>
      <c r="AM41" s="50"/>
      <c r="AN41" s="50"/>
      <c r="AO41" s="50"/>
      <c r="AP41" s="50"/>
      <c r="AQ41" s="149"/>
    </row>
    <row r="42" spans="2:43" ht="12" customHeight="1">
      <c r="B42" s="269">
        <v>44346</v>
      </c>
      <c r="C42" s="270"/>
      <c r="D42" s="270"/>
      <c r="E42" s="270"/>
      <c r="F42" s="270"/>
      <c r="G42" s="271" t="s">
        <v>128</v>
      </c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3">
        <v>55</v>
      </c>
      <c r="W42" s="274"/>
      <c r="X42" s="274"/>
      <c r="Y42" s="275"/>
      <c r="Z42" s="276" t="s">
        <v>125</v>
      </c>
      <c r="AA42" s="276"/>
      <c r="AB42" s="276"/>
      <c r="AC42" s="263">
        <v>5000</v>
      </c>
      <c r="AD42" s="264"/>
      <c r="AE42" s="264"/>
      <c r="AF42" s="264"/>
      <c r="AG42" s="264"/>
      <c r="AH42" s="264"/>
      <c r="AI42" s="265"/>
      <c r="AJ42" s="172">
        <f>IF(V42&lt;&gt;0,ROUNDDOWN(V42*AC42,0),"")</f>
        <v>275000</v>
      </c>
      <c r="AK42" s="173"/>
      <c r="AL42" s="173"/>
      <c r="AM42" s="173"/>
      <c r="AN42" s="173"/>
      <c r="AO42" s="173"/>
      <c r="AP42" s="173"/>
      <c r="AQ42" s="174"/>
    </row>
    <row r="43" spans="2:43" ht="12" customHeight="1">
      <c r="B43" s="249"/>
      <c r="C43" s="250"/>
      <c r="D43" s="250"/>
      <c r="E43" s="250"/>
      <c r="F43" s="250"/>
      <c r="G43" s="235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54"/>
      <c r="W43" s="255"/>
      <c r="X43" s="255"/>
      <c r="Y43" s="256"/>
      <c r="Z43" s="261"/>
      <c r="AA43" s="261"/>
      <c r="AB43" s="261"/>
      <c r="AC43" s="266"/>
      <c r="AD43" s="267"/>
      <c r="AE43" s="267"/>
      <c r="AF43" s="267"/>
      <c r="AG43" s="267"/>
      <c r="AH43" s="267"/>
      <c r="AI43" s="268"/>
      <c r="AJ43" s="175"/>
      <c r="AK43" s="176"/>
      <c r="AL43" s="176"/>
      <c r="AM43" s="176"/>
      <c r="AN43" s="176"/>
      <c r="AO43" s="176"/>
      <c r="AP43" s="176"/>
      <c r="AQ43" s="177"/>
    </row>
    <row r="44" spans="2:43" ht="12" customHeight="1">
      <c r="B44" s="247">
        <v>44346</v>
      </c>
      <c r="C44" s="248"/>
      <c r="D44" s="248"/>
      <c r="E44" s="248"/>
      <c r="F44" s="248"/>
      <c r="G44" s="232" t="s">
        <v>129</v>
      </c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51">
        <v>1</v>
      </c>
      <c r="W44" s="252"/>
      <c r="X44" s="252"/>
      <c r="Y44" s="253"/>
      <c r="Z44" s="257" t="s">
        <v>0</v>
      </c>
      <c r="AA44" s="258"/>
      <c r="AB44" s="259"/>
      <c r="AC44" s="263">
        <v>50000</v>
      </c>
      <c r="AD44" s="264"/>
      <c r="AE44" s="264"/>
      <c r="AF44" s="264"/>
      <c r="AG44" s="264"/>
      <c r="AH44" s="264"/>
      <c r="AI44" s="265"/>
      <c r="AJ44" s="172">
        <f t="shared" ref="AJ44" si="0">IF(V44&lt;&gt;0,ROUNDDOWN(V44*AC44,0),"")</f>
        <v>50000</v>
      </c>
      <c r="AK44" s="173"/>
      <c r="AL44" s="173"/>
      <c r="AM44" s="173"/>
      <c r="AN44" s="173"/>
      <c r="AO44" s="173"/>
      <c r="AP44" s="173"/>
      <c r="AQ44" s="174"/>
    </row>
    <row r="45" spans="2:43" ht="12" customHeight="1">
      <c r="B45" s="249"/>
      <c r="C45" s="250"/>
      <c r="D45" s="250"/>
      <c r="E45" s="250"/>
      <c r="F45" s="250"/>
      <c r="G45" s="235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54"/>
      <c r="W45" s="255"/>
      <c r="X45" s="255"/>
      <c r="Y45" s="256"/>
      <c r="Z45" s="260"/>
      <c r="AA45" s="261"/>
      <c r="AB45" s="262"/>
      <c r="AC45" s="266"/>
      <c r="AD45" s="267"/>
      <c r="AE45" s="267"/>
      <c r="AF45" s="267"/>
      <c r="AG45" s="267"/>
      <c r="AH45" s="267"/>
      <c r="AI45" s="268"/>
      <c r="AJ45" s="175"/>
      <c r="AK45" s="176"/>
      <c r="AL45" s="176"/>
      <c r="AM45" s="176"/>
      <c r="AN45" s="176"/>
      <c r="AO45" s="176"/>
      <c r="AP45" s="176"/>
      <c r="AQ45" s="177"/>
    </row>
    <row r="46" spans="2:43" ht="12" customHeight="1">
      <c r="B46" s="150"/>
      <c r="C46" s="151"/>
      <c r="D46" s="151"/>
      <c r="E46" s="151"/>
      <c r="F46" s="151"/>
      <c r="G46" s="91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154"/>
      <c r="W46" s="155"/>
      <c r="X46" s="155"/>
      <c r="Y46" s="156"/>
      <c r="Z46" s="160"/>
      <c r="AA46" s="161"/>
      <c r="AB46" s="162"/>
      <c r="AC46" s="166"/>
      <c r="AD46" s="167"/>
      <c r="AE46" s="167"/>
      <c r="AF46" s="167"/>
      <c r="AG46" s="167"/>
      <c r="AH46" s="167"/>
      <c r="AI46" s="168"/>
      <c r="AJ46" s="172" t="str">
        <f t="shared" ref="AJ46" si="1">IF(V46&lt;&gt;0,ROUNDDOWN(V46*AC46,0),"")</f>
        <v/>
      </c>
      <c r="AK46" s="173"/>
      <c r="AL46" s="173"/>
      <c r="AM46" s="173"/>
      <c r="AN46" s="173"/>
      <c r="AO46" s="173"/>
      <c r="AP46" s="173"/>
      <c r="AQ46" s="174"/>
    </row>
    <row r="47" spans="2:43" ht="12" customHeight="1">
      <c r="B47" s="152"/>
      <c r="C47" s="153"/>
      <c r="D47" s="153"/>
      <c r="E47" s="153"/>
      <c r="F47" s="153"/>
      <c r="G47" s="94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157"/>
      <c r="W47" s="158"/>
      <c r="X47" s="158"/>
      <c r="Y47" s="159"/>
      <c r="Z47" s="163"/>
      <c r="AA47" s="164"/>
      <c r="AB47" s="165"/>
      <c r="AC47" s="169"/>
      <c r="AD47" s="170"/>
      <c r="AE47" s="170"/>
      <c r="AF47" s="170"/>
      <c r="AG47" s="170"/>
      <c r="AH47" s="170"/>
      <c r="AI47" s="171"/>
      <c r="AJ47" s="175"/>
      <c r="AK47" s="176"/>
      <c r="AL47" s="176"/>
      <c r="AM47" s="176"/>
      <c r="AN47" s="176"/>
      <c r="AO47" s="176"/>
      <c r="AP47" s="176"/>
      <c r="AQ47" s="177"/>
    </row>
    <row r="48" spans="2:43" ht="12" customHeight="1">
      <c r="B48" s="150"/>
      <c r="C48" s="151"/>
      <c r="D48" s="151"/>
      <c r="E48" s="151"/>
      <c r="F48" s="151"/>
      <c r="G48" s="91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154"/>
      <c r="W48" s="155"/>
      <c r="X48" s="155"/>
      <c r="Y48" s="156"/>
      <c r="Z48" s="160"/>
      <c r="AA48" s="161"/>
      <c r="AB48" s="162"/>
      <c r="AC48" s="166"/>
      <c r="AD48" s="167"/>
      <c r="AE48" s="167"/>
      <c r="AF48" s="167"/>
      <c r="AG48" s="167"/>
      <c r="AH48" s="167"/>
      <c r="AI48" s="168"/>
      <c r="AJ48" s="172" t="str">
        <f t="shared" ref="AJ48" si="2">IF(V48&lt;&gt;0,ROUNDDOWN(V48*AC48,0),"")</f>
        <v/>
      </c>
      <c r="AK48" s="173"/>
      <c r="AL48" s="173"/>
      <c r="AM48" s="173"/>
      <c r="AN48" s="173"/>
      <c r="AO48" s="173"/>
      <c r="AP48" s="173"/>
      <c r="AQ48" s="174"/>
    </row>
    <row r="49" spans="2:43" ht="12" customHeight="1">
      <c r="B49" s="152"/>
      <c r="C49" s="153"/>
      <c r="D49" s="153"/>
      <c r="E49" s="153"/>
      <c r="F49" s="153"/>
      <c r="G49" s="94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157"/>
      <c r="W49" s="158"/>
      <c r="X49" s="158"/>
      <c r="Y49" s="159"/>
      <c r="Z49" s="163"/>
      <c r="AA49" s="164"/>
      <c r="AB49" s="165"/>
      <c r="AC49" s="169"/>
      <c r="AD49" s="170"/>
      <c r="AE49" s="170"/>
      <c r="AF49" s="170"/>
      <c r="AG49" s="170"/>
      <c r="AH49" s="170"/>
      <c r="AI49" s="171"/>
      <c r="AJ49" s="175"/>
      <c r="AK49" s="176"/>
      <c r="AL49" s="176"/>
      <c r="AM49" s="176"/>
      <c r="AN49" s="176"/>
      <c r="AO49" s="176"/>
      <c r="AP49" s="176"/>
      <c r="AQ49" s="177"/>
    </row>
    <row r="50" spans="2:43" ht="12" customHeight="1">
      <c r="B50" s="150"/>
      <c r="C50" s="151"/>
      <c r="D50" s="151"/>
      <c r="E50" s="151"/>
      <c r="F50" s="151"/>
      <c r="G50" s="91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154"/>
      <c r="W50" s="155"/>
      <c r="X50" s="155"/>
      <c r="Y50" s="156"/>
      <c r="Z50" s="160"/>
      <c r="AA50" s="161"/>
      <c r="AB50" s="162"/>
      <c r="AC50" s="166"/>
      <c r="AD50" s="167"/>
      <c r="AE50" s="167"/>
      <c r="AF50" s="167"/>
      <c r="AG50" s="167"/>
      <c r="AH50" s="167"/>
      <c r="AI50" s="168"/>
      <c r="AJ50" s="172" t="str">
        <f t="shared" ref="AJ50" si="3">IF(V50&lt;&gt;0,ROUNDDOWN(V50*AC50,0),"")</f>
        <v/>
      </c>
      <c r="AK50" s="173"/>
      <c r="AL50" s="173"/>
      <c r="AM50" s="173"/>
      <c r="AN50" s="173"/>
      <c r="AO50" s="173"/>
      <c r="AP50" s="173"/>
      <c r="AQ50" s="174"/>
    </row>
    <row r="51" spans="2:43" ht="12" customHeight="1">
      <c r="B51" s="152"/>
      <c r="C51" s="153"/>
      <c r="D51" s="153"/>
      <c r="E51" s="153"/>
      <c r="F51" s="153"/>
      <c r="G51" s="94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157"/>
      <c r="W51" s="158"/>
      <c r="X51" s="158"/>
      <c r="Y51" s="159"/>
      <c r="Z51" s="163"/>
      <c r="AA51" s="164"/>
      <c r="AB51" s="165"/>
      <c r="AC51" s="169"/>
      <c r="AD51" s="170"/>
      <c r="AE51" s="170"/>
      <c r="AF51" s="170"/>
      <c r="AG51" s="170"/>
      <c r="AH51" s="170"/>
      <c r="AI51" s="171"/>
      <c r="AJ51" s="175"/>
      <c r="AK51" s="176"/>
      <c r="AL51" s="176"/>
      <c r="AM51" s="176"/>
      <c r="AN51" s="176"/>
      <c r="AO51" s="176"/>
      <c r="AP51" s="176"/>
      <c r="AQ51" s="177"/>
    </row>
    <row r="52" spans="2:43" ht="12" customHeight="1">
      <c r="B52" s="150"/>
      <c r="C52" s="151"/>
      <c r="D52" s="151"/>
      <c r="E52" s="151"/>
      <c r="F52" s="151"/>
      <c r="G52" s="91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154"/>
      <c r="W52" s="155"/>
      <c r="X52" s="155"/>
      <c r="Y52" s="156"/>
      <c r="Z52" s="160"/>
      <c r="AA52" s="161"/>
      <c r="AB52" s="162"/>
      <c r="AC52" s="166"/>
      <c r="AD52" s="167"/>
      <c r="AE52" s="167"/>
      <c r="AF52" s="167"/>
      <c r="AG52" s="167"/>
      <c r="AH52" s="167"/>
      <c r="AI52" s="168"/>
      <c r="AJ52" s="172" t="str">
        <f t="shared" ref="AJ52" si="4">IF(V52&lt;&gt;0,ROUNDDOWN(V52*AC52,0),"")</f>
        <v/>
      </c>
      <c r="AK52" s="173"/>
      <c r="AL52" s="173"/>
      <c r="AM52" s="173"/>
      <c r="AN52" s="173"/>
      <c r="AO52" s="173"/>
      <c r="AP52" s="173"/>
      <c r="AQ52" s="174"/>
    </row>
    <row r="53" spans="2:43" ht="12" customHeight="1">
      <c r="B53" s="152"/>
      <c r="C53" s="153"/>
      <c r="D53" s="153"/>
      <c r="E53" s="153"/>
      <c r="F53" s="153"/>
      <c r="G53" s="94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157"/>
      <c r="W53" s="158"/>
      <c r="X53" s="158"/>
      <c r="Y53" s="159"/>
      <c r="Z53" s="163"/>
      <c r="AA53" s="164"/>
      <c r="AB53" s="165"/>
      <c r="AC53" s="169"/>
      <c r="AD53" s="170"/>
      <c r="AE53" s="170"/>
      <c r="AF53" s="170"/>
      <c r="AG53" s="170"/>
      <c r="AH53" s="170"/>
      <c r="AI53" s="171"/>
      <c r="AJ53" s="175"/>
      <c r="AK53" s="176"/>
      <c r="AL53" s="176"/>
      <c r="AM53" s="176"/>
      <c r="AN53" s="176"/>
      <c r="AO53" s="176"/>
      <c r="AP53" s="176"/>
      <c r="AQ53" s="177"/>
    </row>
    <row r="54" spans="2:43" ht="12" customHeight="1">
      <c r="B54" s="150"/>
      <c r="C54" s="151"/>
      <c r="D54" s="151"/>
      <c r="E54" s="151"/>
      <c r="F54" s="151"/>
      <c r="G54" s="91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154"/>
      <c r="W54" s="155"/>
      <c r="X54" s="155"/>
      <c r="Y54" s="156"/>
      <c r="Z54" s="160"/>
      <c r="AA54" s="161"/>
      <c r="AB54" s="162"/>
      <c r="AC54" s="166"/>
      <c r="AD54" s="167"/>
      <c r="AE54" s="167"/>
      <c r="AF54" s="167"/>
      <c r="AG54" s="167"/>
      <c r="AH54" s="167"/>
      <c r="AI54" s="168"/>
      <c r="AJ54" s="172" t="str">
        <f t="shared" ref="AJ54" si="5">IF(V54&lt;&gt;0,ROUNDDOWN(V54*AC54,0),"")</f>
        <v/>
      </c>
      <c r="AK54" s="173"/>
      <c r="AL54" s="173"/>
      <c r="AM54" s="173"/>
      <c r="AN54" s="173"/>
      <c r="AO54" s="173"/>
      <c r="AP54" s="173"/>
      <c r="AQ54" s="174"/>
    </row>
    <row r="55" spans="2:43" ht="12" customHeight="1">
      <c r="B55" s="152"/>
      <c r="C55" s="153"/>
      <c r="D55" s="153"/>
      <c r="E55" s="153"/>
      <c r="F55" s="153"/>
      <c r="G55" s="94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157"/>
      <c r="W55" s="158"/>
      <c r="X55" s="158"/>
      <c r="Y55" s="159"/>
      <c r="Z55" s="163"/>
      <c r="AA55" s="164"/>
      <c r="AB55" s="165"/>
      <c r="AC55" s="169"/>
      <c r="AD55" s="170"/>
      <c r="AE55" s="170"/>
      <c r="AF55" s="170"/>
      <c r="AG55" s="170"/>
      <c r="AH55" s="170"/>
      <c r="AI55" s="171"/>
      <c r="AJ55" s="175"/>
      <c r="AK55" s="176"/>
      <c r="AL55" s="176"/>
      <c r="AM55" s="176"/>
      <c r="AN55" s="176"/>
      <c r="AO55" s="176"/>
      <c r="AP55" s="176"/>
      <c r="AQ55" s="177"/>
    </row>
    <row r="56" spans="2:43" ht="12" customHeight="1">
      <c r="B56" s="150"/>
      <c r="C56" s="151"/>
      <c r="D56" s="151"/>
      <c r="E56" s="151"/>
      <c r="F56" s="151"/>
      <c r="G56" s="91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154"/>
      <c r="W56" s="155"/>
      <c r="X56" s="155"/>
      <c r="Y56" s="156"/>
      <c r="Z56" s="160"/>
      <c r="AA56" s="161"/>
      <c r="AB56" s="162"/>
      <c r="AC56" s="166"/>
      <c r="AD56" s="167"/>
      <c r="AE56" s="167"/>
      <c r="AF56" s="167"/>
      <c r="AG56" s="167"/>
      <c r="AH56" s="167"/>
      <c r="AI56" s="168"/>
      <c r="AJ56" s="172" t="str">
        <f t="shared" ref="AJ56" si="6">IF(V56&lt;&gt;0,ROUNDDOWN(V56*AC56,0),"")</f>
        <v/>
      </c>
      <c r="AK56" s="173"/>
      <c r="AL56" s="173"/>
      <c r="AM56" s="173"/>
      <c r="AN56" s="173"/>
      <c r="AO56" s="173"/>
      <c r="AP56" s="173"/>
      <c r="AQ56" s="174"/>
    </row>
    <row r="57" spans="2:43" ht="12" customHeight="1">
      <c r="B57" s="152"/>
      <c r="C57" s="153"/>
      <c r="D57" s="153"/>
      <c r="E57" s="153"/>
      <c r="F57" s="153"/>
      <c r="G57" s="94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157"/>
      <c r="W57" s="158"/>
      <c r="X57" s="158"/>
      <c r="Y57" s="159"/>
      <c r="Z57" s="163"/>
      <c r="AA57" s="164"/>
      <c r="AB57" s="165"/>
      <c r="AC57" s="169"/>
      <c r="AD57" s="170"/>
      <c r="AE57" s="170"/>
      <c r="AF57" s="170"/>
      <c r="AG57" s="170"/>
      <c r="AH57" s="170"/>
      <c r="AI57" s="171"/>
      <c r="AJ57" s="175"/>
      <c r="AK57" s="176"/>
      <c r="AL57" s="176"/>
      <c r="AM57" s="176"/>
      <c r="AN57" s="176"/>
      <c r="AO57" s="176"/>
      <c r="AP57" s="176"/>
      <c r="AQ57" s="177"/>
    </row>
    <row r="58" spans="2:43" ht="12" customHeight="1">
      <c r="B58" s="150"/>
      <c r="C58" s="151"/>
      <c r="D58" s="151"/>
      <c r="E58" s="151"/>
      <c r="F58" s="151"/>
      <c r="G58" s="91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154"/>
      <c r="W58" s="155"/>
      <c r="X58" s="155"/>
      <c r="Y58" s="156"/>
      <c r="Z58" s="160"/>
      <c r="AA58" s="161"/>
      <c r="AB58" s="162"/>
      <c r="AC58" s="166"/>
      <c r="AD58" s="167"/>
      <c r="AE58" s="167"/>
      <c r="AF58" s="167"/>
      <c r="AG58" s="167"/>
      <c r="AH58" s="167"/>
      <c r="AI58" s="168"/>
      <c r="AJ58" s="172" t="str">
        <f t="shared" ref="AJ58" si="7">IF(V58&lt;&gt;0,ROUNDDOWN(V58*AC58,0),"")</f>
        <v/>
      </c>
      <c r="AK58" s="173"/>
      <c r="AL58" s="173"/>
      <c r="AM58" s="173"/>
      <c r="AN58" s="173"/>
      <c r="AO58" s="173"/>
      <c r="AP58" s="173"/>
      <c r="AQ58" s="174"/>
    </row>
    <row r="59" spans="2:43" ht="12" customHeight="1">
      <c r="B59" s="152"/>
      <c r="C59" s="153"/>
      <c r="D59" s="153"/>
      <c r="E59" s="153"/>
      <c r="F59" s="153"/>
      <c r="G59" s="94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157"/>
      <c r="W59" s="158"/>
      <c r="X59" s="158"/>
      <c r="Y59" s="159"/>
      <c r="Z59" s="163"/>
      <c r="AA59" s="164"/>
      <c r="AB59" s="165"/>
      <c r="AC59" s="169"/>
      <c r="AD59" s="170"/>
      <c r="AE59" s="170"/>
      <c r="AF59" s="170"/>
      <c r="AG59" s="170"/>
      <c r="AH59" s="170"/>
      <c r="AI59" s="171"/>
      <c r="AJ59" s="175"/>
      <c r="AK59" s="176"/>
      <c r="AL59" s="176"/>
      <c r="AM59" s="176"/>
      <c r="AN59" s="176"/>
      <c r="AO59" s="176"/>
      <c r="AP59" s="176"/>
      <c r="AQ59" s="177"/>
    </row>
    <row r="60" spans="2:43" ht="12" customHeight="1">
      <c r="B60" s="150"/>
      <c r="C60" s="151"/>
      <c r="D60" s="151"/>
      <c r="E60" s="151"/>
      <c r="F60" s="151"/>
      <c r="G60" s="91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154"/>
      <c r="W60" s="155"/>
      <c r="X60" s="155"/>
      <c r="Y60" s="156"/>
      <c r="Z60" s="160"/>
      <c r="AA60" s="161"/>
      <c r="AB60" s="162"/>
      <c r="AC60" s="166"/>
      <c r="AD60" s="167"/>
      <c r="AE60" s="167"/>
      <c r="AF60" s="167"/>
      <c r="AG60" s="167"/>
      <c r="AH60" s="167"/>
      <c r="AI60" s="168"/>
      <c r="AJ60" s="172" t="str">
        <f t="shared" ref="AJ60" si="8">IF(V60&lt;&gt;0,ROUNDDOWN(V60*AC60,0),"")</f>
        <v/>
      </c>
      <c r="AK60" s="173"/>
      <c r="AL60" s="173"/>
      <c r="AM60" s="173"/>
      <c r="AN60" s="173"/>
      <c r="AO60" s="173"/>
      <c r="AP60" s="173"/>
      <c r="AQ60" s="174"/>
    </row>
    <row r="61" spans="2:43" ht="12" customHeight="1">
      <c r="B61" s="152"/>
      <c r="C61" s="153"/>
      <c r="D61" s="153"/>
      <c r="E61" s="153"/>
      <c r="F61" s="153"/>
      <c r="G61" s="94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157"/>
      <c r="W61" s="158"/>
      <c r="X61" s="158"/>
      <c r="Y61" s="159"/>
      <c r="Z61" s="163"/>
      <c r="AA61" s="164"/>
      <c r="AB61" s="165"/>
      <c r="AC61" s="169"/>
      <c r="AD61" s="170"/>
      <c r="AE61" s="170"/>
      <c r="AF61" s="170"/>
      <c r="AG61" s="170"/>
      <c r="AH61" s="170"/>
      <c r="AI61" s="171"/>
      <c r="AJ61" s="175"/>
      <c r="AK61" s="176"/>
      <c r="AL61" s="176"/>
      <c r="AM61" s="176"/>
      <c r="AN61" s="176"/>
      <c r="AO61" s="176"/>
      <c r="AP61" s="176"/>
      <c r="AQ61" s="177"/>
    </row>
    <row r="62" spans="2:43" ht="12" customHeight="1">
      <c r="B62" s="150"/>
      <c r="C62" s="151"/>
      <c r="D62" s="151"/>
      <c r="E62" s="151"/>
      <c r="F62" s="151"/>
      <c r="G62" s="91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154"/>
      <c r="W62" s="155"/>
      <c r="X62" s="155"/>
      <c r="Y62" s="156"/>
      <c r="Z62" s="160"/>
      <c r="AA62" s="161"/>
      <c r="AB62" s="162"/>
      <c r="AC62" s="166"/>
      <c r="AD62" s="167"/>
      <c r="AE62" s="167"/>
      <c r="AF62" s="167"/>
      <c r="AG62" s="167"/>
      <c r="AH62" s="167"/>
      <c r="AI62" s="168"/>
      <c r="AJ62" s="172" t="str">
        <f t="shared" ref="AJ62" si="9">IF(V62&lt;&gt;0,ROUNDDOWN(V62*AC62,0),"")</f>
        <v/>
      </c>
      <c r="AK62" s="173"/>
      <c r="AL62" s="173"/>
      <c r="AM62" s="173"/>
      <c r="AN62" s="173"/>
      <c r="AO62" s="173"/>
      <c r="AP62" s="173"/>
      <c r="AQ62" s="174"/>
    </row>
    <row r="63" spans="2:43" ht="12.6" customHeight="1" thickBot="1">
      <c r="B63" s="194"/>
      <c r="C63" s="195"/>
      <c r="D63" s="195"/>
      <c r="E63" s="195"/>
      <c r="F63" s="195"/>
      <c r="G63" s="196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8"/>
      <c r="W63" s="199"/>
      <c r="X63" s="199"/>
      <c r="Y63" s="200"/>
      <c r="Z63" s="201"/>
      <c r="AA63" s="202"/>
      <c r="AB63" s="203"/>
      <c r="AC63" s="169"/>
      <c r="AD63" s="170"/>
      <c r="AE63" s="170"/>
      <c r="AF63" s="170"/>
      <c r="AG63" s="170"/>
      <c r="AH63" s="170"/>
      <c r="AI63" s="171"/>
      <c r="AJ63" s="204"/>
      <c r="AK63" s="205"/>
      <c r="AL63" s="205"/>
      <c r="AM63" s="205"/>
      <c r="AN63" s="205"/>
      <c r="AO63" s="205"/>
      <c r="AP63" s="205"/>
      <c r="AQ63" s="206"/>
    </row>
    <row r="64" spans="2:43" ht="12.75" thickTop="1">
      <c r="B64" s="186" t="s">
        <v>42</v>
      </c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8"/>
      <c r="AJ64" s="189">
        <f>IF(SUM(AJ42:AQ63)=0,"",SUM(AJ42:AQ63))</f>
        <v>325000</v>
      </c>
      <c r="AK64" s="189"/>
      <c r="AL64" s="189"/>
      <c r="AM64" s="189"/>
      <c r="AN64" s="189"/>
      <c r="AO64" s="189"/>
      <c r="AP64" s="189"/>
      <c r="AQ64" s="190"/>
    </row>
    <row r="65" spans="2:43" ht="12.75" thickBot="1"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79"/>
      <c r="AJ65" s="191"/>
      <c r="AK65" s="191"/>
      <c r="AL65" s="191"/>
      <c r="AM65" s="191"/>
      <c r="AN65" s="191"/>
      <c r="AO65" s="191"/>
      <c r="AP65" s="191"/>
      <c r="AQ65" s="192"/>
    </row>
    <row r="66" spans="2:43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</row>
    <row r="67" spans="2:43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</row>
    <row r="68" spans="2:43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193" t="s">
        <v>113</v>
      </c>
      <c r="AK68" s="193"/>
      <c r="AL68" s="193"/>
      <c r="AM68" s="193"/>
      <c r="AN68" s="193"/>
      <c r="AO68" s="193"/>
      <c r="AP68" s="193"/>
      <c r="AQ68" s="193"/>
    </row>
    <row r="69" spans="2:43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</row>
    <row r="70" spans="2:43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</row>
    <row r="71" spans="2:43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</row>
    <row r="72" spans="2:43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</row>
  </sheetData>
  <sheetProtection algorithmName="SHA-512" hashValue="VmPNim/ryZY1B8KA/Nltv1uk5kbR89VzBHVHATROP/SshzTfKjNnT60oIPG6aDIgiHwiAA4UjB9HvX8G4tTx4A==" saltValue="71O8NYQa4nBZ8pvKGkz6Zw==" spinCount="100000" sheet="1" objects="1" scenarios="1"/>
  <mergeCells count="121">
    <mergeCell ref="B64:AI65"/>
    <mergeCell ref="AJ64:AQ65"/>
    <mergeCell ref="AJ68:AQ68"/>
    <mergeCell ref="B62:F63"/>
    <mergeCell ref="G62:U63"/>
    <mergeCell ref="V62:Y63"/>
    <mergeCell ref="Z62:AB63"/>
    <mergeCell ref="AC62:AI63"/>
    <mergeCell ref="AJ62:AQ63"/>
    <mergeCell ref="B60:F61"/>
    <mergeCell ref="G60:U61"/>
    <mergeCell ref="V60:Y61"/>
    <mergeCell ref="Z60:AB61"/>
    <mergeCell ref="AC60:AI61"/>
    <mergeCell ref="AJ60:AQ61"/>
    <mergeCell ref="B58:F59"/>
    <mergeCell ref="G58:U59"/>
    <mergeCell ref="V58:Y59"/>
    <mergeCell ref="Z58:AB59"/>
    <mergeCell ref="AC58:AI59"/>
    <mergeCell ref="AJ58:AQ59"/>
    <mergeCell ref="B56:F57"/>
    <mergeCell ref="G56:U57"/>
    <mergeCell ref="V56:Y57"/>
    <mergeCell ref="Z56:AB57"/>
    <mergeCell ref="AC56:AI57"/>
    <mergeCell ref="AJ56:AQ57"/>
    <mergeCell ref="B54:F55"/>
    <mergeCell ref="G54:U55"/>
    <mergeCell ref="V54:Y55"/>
    <mergeCell ref="Z54:AB55"/>
    <mergeCell ref="AC54:AI55"/>
    <mergeCell ref="AJ54:AQ55"/>
    <mergeCell ref="B52:F53"/>
    <mergeCell ref="G52:U53"/>
    <mergeCell ref="V52:Y53"/>
    <mergeCell ref="Z52:AB53"/>
    <mergeCell ref="AC52:AI53"/>
    <mergeCell ref="AJ52:AQ53"/>
    <mergeCell ref="B50:F51"/>
    <mergeCell ref="G50:U51"/>
    <mergeCell ref="V50:Y51"/>
    <mergeCell ref="Z50:AB51"/>
    <mergeCell ref="AC50:AI51"/>
    <mergeCell ref="AJ50:AQ51"/>
    <mergeCell ref="B48:F49"/>
    <mergeCell ref="G48:U49"/>
    <mergeCell ref="V48:Y49"/>
    <mergeCell ref="Z48:AB49"/>
    <mergeCell ref="AC48:AI49"/>
    <mergeCell ref="AJ48:AQ49"/>
    <mergeCell ref="B46:F47"/>
    <mergeCell ref="G46:U47"/>
    <mergeCell ref="V46:Y47"/>
    <mergeCell ref="Z46:AB47"/>
    <mergeCell ref="AC46:AI47"/>
    <mergeCell ref="AJ46:AQ47"/>
    <mergeCell ref="B44:F45"/>
    <mergeCell ref="G44:U45"/>
    <mergeCell ref="V44:Y45"/>
    <mergeCell ref="Z44:AB45"/>
    <mergeCell ref="AC44:AI45"/>
    <mergeCell ref="AJ44:AQ45"/>
    <mergeCell ref="B42:F43"/>
    <mergeCell ref="G42:U43"/>
    <mergeCell ref="V42:Y43"/>
    <mergeCell ref="Z42:AB43"/>
    <mergeCell ref="AC42:AI43"/>
    <mergeCell ref="AJ42:AQ43"/>
    <mergeCell ref="AI34:AQ35"/>
    <mergeCell ref="B36:V37"/>
    <mergeCell ref="W36:AQ37"/>
    <mergeCell ref="B39:F39"/>
    <mergeCell ref="B40:F41"/>
    <mergeCell ref="G40:U41"/>
    <mergeCell ref="V40:Y41"/>
    <mergeCell ref="Z40:AB41"/>
    <mergeCell ref="AC40:AI41"/>
    <mergeCell ref="AJ40:AQ41"/>
    <mergeCell ref="I24:W25"/>
    <mergeCell ref="X24:AG25"/>
    <mergeCell ref="I26:W27"/>
    <mergeCell ref="X26:AG27"/>
    <mergeCell ref="B34:I35"/>
    <mergeCell ref="J34:V35"/>
    <mergeCell ref="W34:AD35"/>
    <mergeCell ref="AE34:AF35"/>
    <mergeCell ref="AG34:AH35"/>
    <mergeCell ref="B1:K2"/>
    <mergeCell ref="L1:M2"/>
    <mergeCell ref="AF1:AI2"/>
    <mergeCell ref="AJ1:AQ2"/>
    <mergeCell ref="P3:AC5"/>
    <mergeCell ref="B5:M5"/>
    <mergeCell ref="B28:H29"/>
    <mergeCell ref="I28:AG29"/>
    <mergeCell ref="B16:H17"/>
    <mergeCell ref="I16:AQ17"/>
    <mergeCell ref="B18:H19"/>
    <mergeCell ref="I18:AQ19"/>
    <mergeCell ref="B22:E23"/>
    <mergeCell ref="F22:Q23"/>
    <mergeCell ref="R22:U23"/>
    <mergeCell ref="V22:AG23"/>
    <mergeCell ref="AH22:AQ31"/>
    <mergeCell ref="B30:H31"/>
    <mergeCell ref="I30:N31"/>
    <mergeCell ref="O30:U31"/>
    <mergeCell ref="V30:AG31"/>
    <mergeCell ref="B20:H21"/>
    <mergeCell ref="I20:AQ21"/>
    <mergeCell ref="B24:H27"/>
    <mergeCell ref="B12:H13"/>
    <mergeCell ref="I12:M13"/>
    <mergeCell ref="N12:V13"/>
    <mergeCell ref="B8:H9"/>
    <mergeCell ref="I8:V9"/>
    <mergeCell ref="W8:AC9"/>
    <mergeCell ref="AD8:AQ9"/>
    <mergeCell ref="B10:H11"/>
    <mergeCell ref="I10:AQ11"/>
  </mergeCells>
  <phoneticPr fontId="7"/>
  <conditionalFormatting sqref="W36:AQ37">
    <cfRule type="cellIs" dxfId="0" priority="1" operator="equal">
      <formula>"担当者名を入力してください"</formula>
    </cfRule>
  </conditionalFormatting>
  <dataValidations count="6">
    <dataValidation showInputMessage="1" showErrorMessage="1" sqref="B42:F43" xr:uid="{8BE74F65-B5FC-42FB-8100-3A208675C2F2}"/>
    <dataValidation type="list" allowBlank="1" showInputMessage="1" showErrorMessage="1" sqref="I30:N31" xr:uid="{9A492CB5-5402-4740-B44B-5490BB38342E}">
      <formula1>"普通,当座"</formula1>
    </dataValidation>
    <dataValidation type="list" allowBlank="1" showInputMessage="1" showErrorMessage="1" sqref="AE34:AF35" xr:uid="{632B3ECE-C48E-4F3D-A6CA-3EED6AD5E767}">
      <formula1>"10,8,0"</formula1>
    </dataValidation>
    <dataValidation type="list" allowBlank="1" showInputMessage="1" showErrorMessage="1" sqref="X26:AG27" xr:uid="{4EC474D6-727B-4B99-9CB4-3FEA10188B98}">
      <formula1>"本店,支店"</formula1>
    </dataValidation>
    <dataValidation imeMode="halfKatakana" allowBlank="1" showInputMessage="1" showErrorMessage="1" sqref="I28:AG29" xr:uid="{9280E34D-3CE6-44FC-AE0B-7641088ACFFA}"/>
    <dataValidation imeMode="disabled" allowBlank="1" showInputMessage="1" showErrorMessage="1" sqref="V42:Y63 N12:V13 V30:AG31 F22:Q23 V22:AG23" xr:uid="{82DF6F36-C517-4F01-B022-D2E28C395F48}"/>
  </dataValidations>
  <pageMargins left="0.78740157480314965" right="0.70866141732283472" top="0.74803149606299213" bottom="0.55118110236220474" header="0.31496062992125984" footer="0.31496062992125984"/>
  <pageSetup paperSize="9" scale="96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0225B88-4852-4EB5-BE91-75ECC5B4A340}">
          <x14:formula1>
            <xm:f>リスト!$L$2:$L$12</xm:f>
          </x14:formula1>
          <xm:sqref>X24:AG25</xm:sqref>
        </x14:dataValidation>
        <x14:dataValidation type="list" allowBlank="1" showInputMessage="1" showErrorMessage="1" xr:uid="{88013F5E-44BF-4622-AE8F-15D4EB093688}">
          <x14:formula1>
            <xm:f>リスト!$J$2:$J$40</xm:f>
          </x14:formula1>
          <xm:sqref>Z42:AB63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534B6-6307-4FA8-AF3D-3D88008A9DD6}">
  <dimension ref="A1:L40"/>
  <sheetViews>
    <sheetView workbookViewId="0">
      <selection activeCell="AJ44" sqref="AJ44:AQ45"/>
    </sheetView>
  </sheetViews>
  <sheetFormatPr defaultColWidth="8.85546875" defaultRowHeight="12"/>
  <cols>
    <col min="1" max="1" width="2.5703125" style="6" bestFit="1" customWidth="1"/>
    <col min="2" max="2" width="38.42578125" style="6" bestFit="1" customWidth="1"/>
    <col min="3" max="3" width="11.85546875" style="6" customWidth="1"/>
    <col min="4" max="4" width="8.85546875" style="6"/>
    <col min="5" max="5" width="21.5703125" style="6" customWidth="1"/>
    <col min="6" max="6" width="18.85546875" style="6" customWidth="1"/>
    <col min="7" max="16384" width="8.85546875" style="6"/>
  </cols>
  <sheetData>
    <row r="1" spans="1:12">
      <c r="B1" s="6" t="s">
        <v>33</v>
      </c>
      <c r="C1" s="6" t="s">
        <v>43</v>
      </c>
    </row>
    <row r="2" spans="1:12">
      <c r="A2" s="6">
        <v>1</v>
      </c>
      <c r="B2" s="6" t="s">
        <v>44</v>
      </c>
      <c r="C2" s="6" t="s">
        <v>18</v>
      </c>
      <c r="E2" s="6" t="s">
        <v>58</v>
      </c>
      <c r="F2" s="6" t="s">
        <v>44</v>
      </c>
      <c r="J2" t="s">
        <v>0</v>
      </c>
      <c r="L2" s="6" t="s">
        <v>75</v>
      </c>
    </row>
    <row r="3" spans="1:12">
      <c r="A3" s="6">
        <v>2</v>
      </c>
      <c r="B3" s="6" t="s">
        <v>45</v>
      </c>
      <c r="C3" s="6" t="s">
        <v>46</v>
      </c>
      <c r="E3" s="6" t="s">
        <v>59</v>
      </c>
      <c r="F3" s="6" t="s">
        <v>44</v>
      </c>
      <c r="J3" t="s">
        <v>125</v>
      </c>
      <c r="L3" s="6" t="s">
        <v>76</v>
      </c>
    </row>
    <row r="4" spans="1:12">
      <c r="A4" s="6">
        <v>3</v>
      </c>
      <c r="B4" s="6" t="s">
        <v>47</v>
      </c>
      <c r="C4" s="6" t="s">
        <v>17</v>
      </c>
      <c r="E4" s="6" t="s">
        <v>60</v>
      </c>
      <c r="F4" s="6" t="s">
        <v>44</v>
      </c>
      <c r="J4" t="s">
        <v>126</v>
      </c>
      <c r="L4" s="6" t="s">
        <v>77</v>
      </c>
    </row>
    <row r="5" spans="1:12">
      <c r="A5" s="6">
        <v>4</v>
      </c>
      <c r="B5" s="6" t="s">
        <v>48</v>
      </c>
      <c r="C5" s="6" t="s">
        <v>49</v>
      </c>
      <c r="E5" s="6" t="s">
        <v>61</v>
      </c>
      <c r="F5" s="6" t="s">
        <v>44</v>
      </c>
      <c r="J5" t="s">
        <v>127</v>
      </c>
      <c r="L5" s="6" t="s">
        <v>78</v>
      </c>
    </row>
    <row r="6" spans="1:12">
      <c r="A6" s="6">
        <v>5</v>
      </c>
      <c r="B6" s="6" t="s">
        <v>50</v>
      </c>
      <c r="C6" s="6" t="s">
        <v>51</v>
      </c>
      <c r="E6" s="6" t="s">
        <v>62</v>
      </c>
      <c r="F6" s="6" t="s">
        <v>44</v>
      </c>
      <c r="J6" s="1"/>
      <c r="L6" s="6" t="s">
        <v>79</v>
      </c>
    </row>
    <row r="7" spans="1:12">
      <c r="A7" s="6">
        <v>6</v>
      </c>
      <c r="B7" s="6" t="s">
        <v>52</v>
      </c>
      <c r="C7" s="6" t="s">
        <v>53</v>
      </c>
      <c r="E7" s="6" t="s">
        <v>63</v>
      </c>
      <c r="F7" s="6" t="s">
        <v>44</v>
      </c>
      <c r="J7" s="1"/>
      <c r="L7" s="6" t="s">
        <v>80</v>
      </c>
    </row>
    <row r="8" spans="1:12">
      <c r="A8" s="6">
        <v>7</v>
      </c>
      <c r="B8" s="6" t="s">
        <v>54</v>
      </c>
      <c r="C8" s="6" t="s">
        <v>55</v>
      </c>
      <c r="E8" s="6" t="s">
        <v>64</v>
      </c>
      <c r="F8" s="6" t="s">
        <v>44</v>
      </c>
      <c r="J8" s="1"/>
      <c r="L8" s="6" t="s">
        <v>81</v>
      </c>
    </row>
    <row r="9" spans="1:12">
      <c r="A9" s="6">
        <v>9</v>
      </c>
      <c r="B9" s="6" t="s">
        <v>56</v>
      </c>
      <c r="C9" s="6" t="s">
        <v>57</v>
      </c>
      <c r="E9" s="6" t="s">
        <v>65</v>
      </c>
      <c r="F9" s="6" t="s">
        <v>44</v>
      </c>
      <c r="J9" s="1"/>
      <c r="L9" s="6" t="s">
        <v>82</v>
      </c>
    </row>
    <row r="10" spans="1:12">
      <c r="E10" s="6" t="s">
        <v>66</v>
      </c>
      <c r="F10" s="6" t="s">
        <v>44</v>
      </c>
      <c r="J10" s="1"/>
      <c r="L10" s="6" t="s">
        <v>83</v>
      </c>
    </row>
    <row r="11" spans="1:12">
      <c r="E11" s="6" t="s">
        <v>67</v>
      </c>
      <c r="F11" s="6" t="s">
        <v>44</v>
      </c>
      <c r="J11" s="1"/>
      <c r="L11" s="6" t="s">
        <v>84</v>
      </c>
    </row>
    <row r="12" spans="1:12">
      <c r="E12" s="6" t="s">
        <v>68</v>
      </c>
      <c r="F12" s="6" t="s">
        <v>44</v>
      </c>
      <c r="J12" s="1"/>
      <c r="L12" s="6" t="s">
        <v>85</v>
      </c>
    </row>
    <row r="13" spans="1:12">
      <c r="E13" s="6" t="s">
        <v>69</v>
      </c>
      <c r="F13" s="6" t="s">
        <v>44</v>
      </c>
      <c r="J13" s="1"/>
    </row>
    <row r="14" spans="1:12">
      <c r="E14" s="6" t="s">
        <v>70</v>
      </c>
      <c r="F14" s="6" t="s">
        <v>44</v>
      </c>
      <c r="J14" s="1"/>
    </row>
    <row r="15" spans="1:12">
      <c r="E15" s="6" t="s">
        <v>71</v>
      </c>
      <c r="F15" s="6" t="s">
        <v>44</v>
      </c>
      <c r="J15" s="1"/>
    </row>
    <row r="16" spans="1:12">
      <c r="E16" s="6" t="s">
        <v>87</v>
      </c>
      <c r="F16" s="6" t="s">
        <v>48</v>
      </c>
      <c r="J16" s="1"/>
    </row>
    <row r="17" spans="5:10">
      <c r="E17" s="6" t="s">
        <v>88</v>
      </c>
      <c r="F17" s="6" t="s">
        <v>48</v>
      </c>
      <c r="J17" s="1"/>
    </row>
    <row r="18" spans="5:10">
      <c r="E18" s="6" t="s">
        <v>89</v>
      </c>
      <c r="F18" s="6" t="s">
        <v>48</v>
      </c>
      <c r="J18" s="1"/>
    </row>
    <row r="19" spans="5:10">
      <c r="E19" s="6" t="s">
        <v>90</v>
      </c>
      <c r="F19" s="6" t="s">
        <v>48</v>
      </c>
      <c r="J19" s="1"/>
    </row>
    <row r="20" spans="5:10">
      <c r="E20" t="s">
        <v>101</v>
      </c>
      <c r="F20" t="s">
        <v>93</v>
      </c>
      <c r="J20" s="1"/>
    </row>
    <row r="21" spans="5:10">
      <c r="E21" t="s">
        <v>102</v>
      </c>
      <c r="F21" t="s">
        <v>93</v>
      </c>
      <c r="J21" s="1"/>
    </row>
    <row r="22" spans="5:10">
      <c r="E22" t="s">
        <v>99</v>
      </c>
      <c r="F22" t="s">
        <v>92</v>
      </c>
      <c r="J22" s="1"/>
    </row>
    <row r="23" spans="5:10">
      <c r="E23" t="s">
        <v>100</v>
      </c>
      <c r="F23" t="s">
        <v>92</v>
      </c>
      <c r="J23" s="1"/>
    </row>
    <row r="24" spans="5:10">
      <c r="J24" s="1"/>
    </row>
    <row r="25" spans="5:10">
      <c r="J25" s="1"/>
    </row>
    <row r="26" spans="5:10">
      <c r="J26" s="1"/>
    </row>
    <row r="27" spans="5:10">
      <c r="J27" s="1"/>
    </row>
    <row r="28" spans="5:10">
      <c r="J28" s="1"/>
    </row>
    <row r="29" spans="5:10">
      <c r="J29" s="1"/>
    </row>
    <row r="30" spans="5:10">
      <c r="J30" s="1"/>
    </row>
    <row r="31" spans="5:10">
      <c r="J31" s="1"/>
    </row>
    <row r="32" spans="5:10">
      <c r="J32" s="1"/>
    </row>
    <row r="33" spans="10:10">
      <c r="J33" s="1"/>
    </row>
    <row r="34" spans="10:10">
      <c r="J34" s="1"/>
    </row>
    <row r="35" spans="10:10">
      <c r="J35" s="1"/>
    </row>
    <row r="36" spans="10:10">
      <c r="J36" s="1"/>
    </row>
    <row r="37" spans="10:10">
      <c r="J37" s="1"/>
    </row>
    <row r="38" spans="10:10">
      <c r="J38" s="1"/>
    </row>
    <row r="39" spans="10:10">
      <c r="J39" s="1"/>
    </row>
    <row r="40" spans="10:10">
      <c r="J40" s="1"/>
    </row>
  </sheetData>
  <phoneticPr fontId="7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C8E54-85E0-4356-A054-75938F9BF277}">
  <dimension ref="A2:O9"/>
  <sheetViews>
    <sheetView workbookViewId="0">
      <selection activeCell="AJ44" sqref="AJ44:AQ45"/>
    </sheetView>
  </sheetViews>
  <sheetFormatPr defaultRowHeight="12"/>
  <cols>
    <col min="1" max="1" width="22.7109375" customWidth="1"/>
    <col min="2" max="15" width="9.5703125" customWidth="1"/>
  </cols>
  <sheetData>
    <row r="2" spans="1:15">
      <c r="A2" t="s">
        <v>91</v>
      </c>
      <c r="B2" s="6" t="s">
        <v>58</v>
      </c>
      <c r="C2" s="6" t="s">
        <v>59</v>
      </c>
      <c r="D2" s="6" t="s">
        <v>60</v>
      </c>
      <c r="E2" s="6" t="s">
        <v>61</v>
      </c>
      <c r="F2" s="6" t="s">
        <v>62</v>
      </c>
      <c r="G2" s="6" t="s">
        <v>63</v>
      </c>
      <c r="H2" s="6" t="s">
        <v>64</v>
      </c>
      <c r="I2" s="6" t="s">
        <v>65</v>
      </c>
      <c r="J2" s="6" t="s">
        <v>66</v>
      </c>
      <c r="K2" s="6" t="s">
        <v>67</v>
      </c>
      <c r="L2" s="6" t="s">
        <v>68</v>
      </c>
      <c r="M2" s="6" t="s">
        <v>69</v>
      </c>
      <c r="N2" s="6" t="s">
        <v>70</v>
      </c>
      <c r="O2" s="6" t="s">
        <v>71</v>
      </c>
    </row>
    <row r="3" spans="1:15">
      <c r="A3" t="s">
        <v>92</v>
      </c>
      <c r="B3" t="s">
        <v>99</v>
      </c>
      <c r="C3" t="s">
        <v>100</v>
      </c>
    </row>
    <row r="4" spans="1:15">
      <c r="A4" t="s">
        <v>93</v>
      </c>
      <c r="B4" t="s">
        <v>101</v>
      </c>
      <c r="C4" t="s">
        <v>102</v>
      </c>
    </row>
    <row r="5" spans="1:15">
      <c r="A5" t="s">
        <v>94</v>
      </c>
      <c r="B5" t="s">
        <v>111</v>
      </c>
      <c r="C5" t="s">
        <v>112</v>
      </c>
      <c r="D5" t="s">
        <v>87</v>
      </c>
      <c r="E5" t="s">
        <v>103</v>
      </c>
      <c r="F5" t="s">
        <v>88</v>
      </c>
    </row>
    <row r="6" spans="1:15">
      <c r="A6" t="s">
        <v>95</v>
      </c>
    </row>
    <row r="7" spans="1:15">
      <c r="A7" t="s">
        <v>96</v>
      </c>
    </row>
    <row r="8" spans="1:15">
      <c r="A8" t="s">
        <v>97</v>
      </c>
    </row>
    <row r="9" spans="1:15">
      <c r="A9" t="s">
        <v>98</v>
      </c>
    </row>
  </sheetData>
  <phoneticPr fontId="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鑑</vt:lpstr>
      <vt:lpstr>請求書について</vt:lpstr>
      <vt:lpstr>記入例</vt:lpstr>
      <vt:lpstr>リスト</vt:lpstr>
      <vt:lpstr>部門リスト</vt:lpstr>
      <vt:lpstr>鑑!Print_Area</vt:lpstr>
      <vt:lpstr>記入例!Print_Area</vt:lpstr>
      <vt:lpstr>請求書について!Print_Area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c-isioka</dc:creator>
  <cp:lastModifiedBy>中村 靖子</cp:lastModifiedBy>
  <cp:lastPrinted>2021-05-26T02:46:35Z</cp:lastPrinted>
  <dcterms:created xsi:type="dcterms:W3CDTF">2012-07-19T01:05:25Z</dcterms:created>
  <dcterms:modified xsi:type="dcterms:W3CDTF">2021-07-27T08:47:19Z</dcterms:modified>
</cp:coreProperties>
</file>